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gallegos\Documents\DOCUMENTOS ARCHIVISTICA\RECURSOS MATERIALES Y SERVICIOS\2022\LICITACIONES PUBLICAS\PCE-LPP-015-2022-BIS PRÓTESIS\EDITABLES\"/>
    </mc:Choice>
  </mc:AlternateContent>
  <bookViews>
    <workbookView xWindow="0" yWindow="0" windowWidth="28800" windowHeight="12330" tabRatio="947"/>
  </bookViews>
  <sheets>
    <sheet name="RESUMEN MONTOS ASIG " sheetId="13" r:id="rId1"/>
    <sheet name="INJERTOS 2 " sheetId="3" r:id="rId2"/>
    <sheet name="MARCAPASOS 3" sheetId="4" r:id="rId3"/>
    <sheet name="RODILLA 4" sheetId="5" r:id="rId4"/>
    <sheet name="CADERA 5 " sheetId="6" r:id="rId5"/>
    <sheet name="COLUMNA 6" sheetId="7" r:id="rId6"/>
    <sheet name="HOMBRO 7" sheetId="8" r:id="rId7"/>
    <sheet name="TRAUMA 8" sheetId="9" r:id="rId8"/>
    <sheet name="OIDO, OFT UROL 10" sheetId="12" r:id="rId9"/>
    <sheet name="IMP MAMARIO 11" sheetId="10"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3" l="1"/>
  <c r="D17" i="13"/>
  <c r="C17" i="13"/>
  <c r="F14" i="12" l="1"/>
</calcChain>
</file>

<file path=xl/sharedStrings.xml><?xml version="1.0" encoding="utf-8"?>
<sst xmlns="http://schemas.openxmlformats.org/spreadsheetml/2006/main" count="223" uniqueCount="155">
  <si>
    <t>PENSIONES CIVILES DEL ESTADO DE CHIHUAHUA</t>
  </si>
  <si>
    <t>No. Partida</t>
  </si>
  <si>
    <t>Clave</t>
  </si>
  <si>
    <t xml:space="preserve">Descripción </t>
  </si>
  <si>
    <t xml:space="preserve">Monto minimo asignado </t>
  </si>
  <si>
    <t xml:space="preserve">Monto maximo asignado </t>
  </si>
  <si>
    <t>Despcripción</t>
  </si>
  <si>
    <t>A2-INJH15</t>
  </si>
  <si>
    <t>A2-INJH16</t>
  </si>
  <si>
    <t>A2-INJH17</t>
  </si>
  <si>
    <t>Proteína Morfogenética Chica</t>
  </si>
  <si>
    <t>A2-INJH19</t>
  </si>
  <si>
    <t>Proteína Morfogenética Mediana</t>
  </si>
  <si>
    <t>Proteína Morfogenética Grande</t>
  </si>
  <si>
    <t>Matriz mineral de hueso bovino 1cc</t>
  </si>
  <si>
    <t>A2-INJH23</t>
  </si>
  <si>
    <t>A2-INJH24</t>
  </si>
  <si>
    <t>A2-INJH25</t>
  </si>
  <si>
    <t>A2-INJH26</t>
  </si>
  <si>
    <t>Menisco Der/Izq  ext/int</t>
  </si>
  <si>
    <t>Membrana de colágeno absorbible 15x20mm</t>
  </si>
  <si>
    <t>Membrana de colágeno absorbible 20x30mm</t>
  </si>
  <si>
    <t>Membrana de colágeno absorbible 30x40mm</t>
  </si>
  <si>
    <t>A3-MARP1</t>
  </si>
  <si>
    <t>Marcapasos VVIR (Unicameral)</t>
  </si>
  <si>
    <t>A3-MARP2</t>
  </si>
  <si>
    <t>Marcapasos DDDR (Doble Cámara)</t>
  </si>
  <si>
    <t>A3-MARP3</t>
  </si>
  <si>
    <t>Marcapaso Tricameral</t>
  </si>
  <si>
    <t>A3-MARP4</t>
  </si>
  <si>
    <t>Electrodo Epicardico</t>
  </si>
  <si>
    <t>A3-MARP5</t>
  </si>
  <si>
    <t>Generador desfibrilador automatico unicameral</t>
  </si>
  <si>
    <t>A3-MARP6</t>
  </si>
  <si>
    <t>Generador desfibrilador automatico doble camara</t>
  </si>
  <si>
    <t>A3-MARP7</t>
  </si>
  <si>
    <t>Marcapasos Unicameral compatible con Resonancia Magnética MRI</t>
  </si>
  <si>
    <t>A3-MARP8</t>
  </si>
  <si>
    <t>Marcapasos Bicameral compatible con Resonancia Magnética MRI</t>
  </si>
  <si>
    <t>A3-MARP9</t>
  </si>
  <si>
    <t>Resincronizador (marcapasos tricameral) con función de desfibrilador MRI</t>
  </si>
  <si>
    <t>A4-RODI5</t>
  </si>
  <si>
    <t>A6-COL3</t>
  </si>
  <si>
    <t>Instrumentación para columna toracica via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bloqueo.implante para reeemplazo vertebral telescopicamente ajustables, diámetro 12, 14 y 16 mm, altura ajustable entre 10 y 65 mm, con piezas en 0° y 6° de lordosis, con extremos dentados para anclaje, fabricado de titanio.</t>
  </si>
  <si>
    <t>A6-COL5</t>
  </si>
  <si>
    <t>Instrumentación para columna lumbar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t>
  </si>
  <si>
    <t>A6-COL6</t>
  </si>
  <si>
    <t xml:space="preserve">Implante para reemplazo vertebral telescopicamente ajustables, diámetro 20, 24 y 28 mm, altura ajustable entre 25 y 114 mm, piezas terminales intercambiables ajustables en ángulos de 0°, 5°, 8°, 10°, 13° y 16°,  de lordosis, fabricado de titanio. </t>
  </si>
  <si>
    <t>A6-COL9</t>
  </si>
  <si>
    <t xml:space="preserve">Instrumentación para escoliosis, sistema de ganchos pediculares y laminares, de 5 a 8 mm de ancho, longitudes de 5 a 9 mm. </t>
  </si>
  <si>
    <t>A6-COL10</t>
  </si>
  <si>
    <t xml:space="preserve">Prótesis cervical, reemplazo de disco para la columna cervical, con anclaje dentado, con centro de rotación variable, premontada. </t>
  </si>
  <si>
    <t>A6-COL11</t>
  </si>
  <si>
    <t xml:space="preserve">Espaciadores Inter-espinoso, implante Intralaminar fabricado de silicona con cubierta de poliester, para ser colocador entre las laminas lumbares en tamaños de 8, 10, 12 y 14 mm de altura. </t>
  </si>
  <si>
    <t>A6-COL13</t>
  </si>
  <si>
    <t xml:space="preserve">Sistema de vertebroplastia. </t>
  </si>
  <si>
    <t>A7-HOM4</t>
  </si>
  <si>
    <t>A7-HOM6</t>
  </si>
  <si>
    <t>Sistema</t>
  </si>
  <si>
    <t>Cantidad Mínima</t>
  </si>
  <si>
    <t>Cantidad Máxima</t>
  </si>
  <si>
    <t>A9-IMPT43</t>
  </si>
  <si>
    <t>Stop calaneo de titanio, con clavo guía, broca iniciadora de 15 mm a 30 mm</t>
  </si>
  <si>
    <t>A9-IMPT46</t>
  </si>
  <si>
    <t>A11-OIOF1</t>
  </si>
  <si>
    <t>Prótesis estapadectomia varias medidas</t>
  </si>
  <si>
    <t>A11-OIOF2</t>
  </si>
  <si>
    <t>Prótesis de schuknecht varias medidas</t>
  </si>
  <si>
    <t>A11-OIOF3</t>
  </si>
  <si>
    <t>Prótesis boton septal  3cm</t>
  </si>
  <si>
    <t>A11-OIOF4</t>
  </si>
  <si>
    <t>Prótesis piston smart varias medidas</t>
  </si>
  <si>
    <t>A11-OIOF5</t>
  </si>
  <si>
    <t xml:space="preserve">Prótesis porp varias medidas </t>
  </si>
  <si>
    <t>A11-OIOF6</t>
  </si>
  <si>
    <t>Oftalmología</t>
  </si>
  <si>
    <t>A11-OIOF7</t>
  </si>
  <si>
    <t>Válvula ahmed flexible</t>
  </si>
  <si>
    <t>A11-OIOF8</t>
  </si>
  <si>
    <t>Pesario de anillo con soporte varias medidas</t>
  </si>
  <si>
    <t>Urología</t>
  </si>
  <si>
    <t>A11-OIOF9</t>
  </si>
  <si>
    <t>Pesario de dona varias medidas</t>
  </si>
  <si>
    <t>A11-OIOF10</t>
  </si>
  <si>
    <t xml:space="preserve">Malla transvaginal </t>
  </si>
  <si>
    <t>A11-OIOF11</t>
  </si>
  <si>
    <t>A11-OIOF12</t>
  </si>
  <si>
    <t xml:space="preserve">Set de Mongomery para timpanoplastica </t>
  </si>
  <si>
    <t>Set de Mongomery para cuerdas bocales</t>
  </si>
  <si>
    <t xml:space="preserve">IMPLANTES PARA OIDO, OFTALMOLOGIA Y UROLOGIA  </t>
  </si>
  <si>
    <t xml:space="preserve">IMPLANTE MAMARIO </t>
  </si>
  <si>
    <t>ANEXO C - 8</t>
  </si>
  <si>
    <t xml:space="preserve">IMPLANTES PARA TRAUMA </t>
  </si>
  <si>
    <t xml:space="preserve">HOMBRO </t>
  </si>
  <si>
    <t>ANEXO C - 7</t>
  </si>
  <si>
    <t xml:space="preserve">COLUMNA </t>
  </si>
  <si>
    <t>ANEXO C - 6</t>
  </si>
  <si>
    <t xml:space="preserve"> CADERA </t>
  </si>
  <si>
    <t>ANEXO C - 5</t>
  </si>
  <si>
    <t xml:space="preserve">RODILLA </t>
  </si>
  <si>
    <t>ANEXO C - 4</t>
  </si>
  <si>
    <t xml:space="preserve">MARCAPASOS </t>
  </si>
  <si>
    <t>ANEXO C - 3</t>
  </si>
  <si>
    <t xml:space="preserve">INJERTOS DE HUESO </t>
  </si>
  <si>
    <t>ANEXO C - 2</t>
  </si>
  <si>
    <t>A45-CAD16</t>
  </si>
  <si>
    <t xml:space="preserve">Espaciador de cemento anatómico de cadera </t>
  </si>
  <si>
    <t>BARRA DE FIJACIÓN</t>
  </si>
  <si>
    <t>TRAVESAÑO AJUSTIABLE</t>
  </si>
  <si>
    <t>TORNILLO TRANSPEDICULARES POLIAXIALES Y REDUCCIÓN/OPRESOR</t>
  </si>
  <si>
    <t>PLACA TIPO ARNES ANTEROLATERAL</t>
  </si>
  <si>
    <t>TORNILLO EXPANSIVO</t>
  </si>
  <si>
    <t>TORNILLO BLOQUEO</t>
  </si>
  <si>
    <t>TORNILLO DE REDUCCIÓN</t>
  </si>
  <si>
    <t xml:space="preserve">Travesaño ajustable. </t>
  </si>
  <si>
    <t>TORNILLO POLIAXIAL</t>
  </si>
  <si>
    <t>TORNILLO DE BLOQUEO</t>
  </si>
  <si>
    <t>GANCHO PEDICULAR</t>
  </si>
  <si>
    <t>GANCHO LAMINAR</t>
  </si>
  <si>
    <t>TORNILLO MULTIAXIAL</t>
  </si>
  <si>
    <t xml:space="preserve">Barras de entre 5,5 y 6.25 mm de diámetro, de 30 a 450 mm de longitud, con incrementos de 5mm. </t>
  </si>
  <si>
    <t>Requerimientos adicionales</t>
  </si>
  <si>
    <t xml:space="preserve">Adicionar sin costo el instrumental requerido para el abordaje y colocación de los implantes </t>
  </si>
  <si>
    <t>Asesoría de instrumentista para el implante.</t>
  </si>
  <si>
    <t>Asistencia técnica Pre, Trans y Post quirúrgica en caso de ser necesario.</t>
  </si>
  <si>
    <t>Talleres prequirurgicos para entrenar al personal.</t>
  </si>
  <si>
    <t>Proporcionar videos y materiales impresos de apoyo.</t>
  </si>
  <si>
    <t>Todos los componente deben ser compatibles entre si, incluir dimensiones intermedias entre las especificadas.</t>
  </si>
  <si>
    <r>
      <rPr>
        <sz val="9"/>
        <color rgb="FFFF0000"/>
        <rFont val="Calibri"/>
        <family val="2"/>
        <scheme val="minor"/>
      </rPr>
      <t>Cabeza Humeral con extensión para tratamientos de lesiones de manguito rotador tipo CTA</t>
    </r>
    <r>
      <rPr>
        <sz val="9"/>
        <color theme="1"/>
        <rFont val="Calibri"/>
        <family val="2"/>
        <scheme val="minor"/>
      </rPr>
      <t>.-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</si>
  <si>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r>
      <rPr>
        <sz val="9"/>
        <color rgb="FFFF0000"/>
        <rFont val="Calibri"/>
        <family val="2"/>
        <scheme val="minor"/>
      </rPr>
      <t>ESPACIADORES SUBACROMIALES</t>
    </r>
    <r>
      <rPr>
        <sz val="9"/>
        <color theme="1"/>
        <rFont val="Calibri"/>
        <family val="2"/>
        <scheme val="minor"/>
      </rPr>
      <t xml:space="preserve"> (chico, mediano y grande)</t>
    </r>
  </si>
  <si>
    <t>Hemiprótesis de la articulación metatarsofalángica no cementada de 30, 40 y 50 mm</t>
  </si>
  <si>
    <t>ANEXO C-10</t>
  </si>
  <si>
    <t>A8-IMPM2</t>
  </si>
  <si>
    <t>Expansor mamario anatómico</t>
  </si>
  <si>
    <t>ANEXO C - 11</t>
  </si>
  <si>
    <r>
      <t xml:space="preserve">Rodilla </t>
    </r>
    <r>
      <rPr>
        <sz val="9"/>
        <color rgb="FFFF0000"/>
        <rFont val="Calibri"/>
        <family val="2"/>
        <scheme val="minor"/>
      </rPr>
      <t xml:space="preserve">Revisión Constreñida o tumoral </t>
    </r>
    <r>
      <rPr>
        <sz val="9"/>
        <rFont val="Calibri"/>
        <family val="2"/>
        <scheme val="minor"/>
      </rPr>
      <t xml:space="preserve"> prótesis total de rodilla de Revisión tipo modular, izquierda y derecho. Componente femoral de Cromo Cobalto pulido, anatómico en tamaño 65 mm, con vástago femoral de 80, 120 y 160mm de longitud y diámetros de 9 a 15 mm. Componente tibial modular de Cromo Cobalto con vástago tibial de 80 y 120 mm de longitud y diámetros de 9 a 15mm. Inserto de polietileno de alta densidad moldeado a compresión con sistema de cierre tipo bisagra con medidas del altura de 12 hasta 24 mm. Componente rotuliano de polietileno de ultra alta densidad en forma de domo con tetón de fijación. Segmentos diaficiarios en diferentes medidas que van desde 30 mm hasta 270 mm.- Adicionar sin costo los cementos necesarios para el implante. reseccion femoral en aumentos de 4, 6 y 7. reseccion tibial en aumentos de 3,5 y 7. 
- Asesoría de instrumentista para el implante.
- Asistencia técnica Pre, Trans y Post quirúrgica en caso de ser necesario.
- Talleres prequirurgicos para entrenar al personal.
- Proporcionar videos y materiales impresos de apoyo.  </t>
    </r>
  </si>
  <si>
    <t>Urología - Ginecología</t>
  </si>
  <si>
    <t>Otorrinolaringología</t>
  </si>
  <si>
    <t>Prótesis torp varias medidas</t>
  </si>
  <si>
    <t>PCE-LPP-015-2022-BIS</t>
  </si>
  <si>
    <t xml:space="preserve">MONTOS CON IVA </t>
  </si>
  <si>
    <t xml:space="preserve">ANEXO </t>
  </si>
  <si>
    <t xml:space="preserve">MONTO MINIMO </t>
  </si>
  <si>
    <t xml:space="preserve">MONTO MAXIMO </t>
  </si>
  <si>
    <t>NUM PARTIDAS</t>
  </si>
  <si>
    <t>INJERTOS</t>
  </si>
  <si>
    <t>MARCAPASOS</t>
  </si>
  <si>
    <t>RODILLA</t>
  </si>
  <si>
    <t>CADERA</t>
  </si>
  <si>
    <t>COLUMNA</t>
  </si>
  <si>
    <t>HOMBRO</t>
  </si>
  <si>
    <t>TRAUMA</t>
  </si>
  <si>
    <t>OIDO, OFTALMOLOGIA Y UROLOGIA</t>
  </si>
  <si>
    <t>IMPLANTE MAMARIO</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</si>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</sst>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b/>
      <sz val="9"/>
      <color theme="0"/>
      <name val="Calibri"/>
      <family val="2"/>
      <scheme val="minor"/>
    </font>
    <font>
      <sz val="9"/>
      <color theme="1"/>
      <name val="Calibri"/>
      <family val="2"/>
      <scheme val="minor"/>
    </font>
    <font>
      <sz val="9"/>
      <name val="Calibri"/>
      <family val="2"/>
      <scheme val="minor"/>
    </font>
    <font>
      <b/>
      <sz val="12"/>
      <color theme="1"/>
      <name val="Arial"/>
      <family val="2"/>
    </font>
    <font>
      <sz val="10"/>
      <name val="Arial"/>
      <family val="2"/>
    </font>
    <font>
      <sz val="9"/>
      <color theme="1"/>
      <name val="Arial"/>
      <family val="2"/>
    </font>
    <font>
      <b/>
      <sz val="9"/>
      <color theme="1"/>
      <name val="Arial"/>
      <family val="2"/>
    </font>
    <font>
      <sz val="10"/>
      <color theme="1"/>
      <name val="Calibri"/>
      <family val="2"/>
      <scheme val="minor"/>
    </font>
    <font>
      <sz val="9"/>
      <color rgb="FFFF0000"/>
      <name val="Calibri"/>
      <family val="2"/>
      <scheme val="minor"/>
    </font>
    <font>
      <b/>
      <sz val="10"/>
      <color theme="1"/>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cellStyleXfs>
  <cellXfs count="96">
    <xf numFmtId="0" fontId="0" fillId="0" borderId="0" xfId="0"/>
    <xf numFmtId="0" fontId="2" fillId="0" borderId="0" xfId="0" applyFont="1" applyBorder="1" applyAlignment="1">
      <alignment horizontal="center" vertical="center" wrapText="1"/>
    </xf>
    <xf numFmtId="0" fontId="3" fillId="0" borderId="0" xfId="0" applyFont="1" applyAlignment="1">
      <alignment horizontal="center" vertical="center"/>
    </xf>
    <xf numFmtId="44" fontId="3" fillId="0" borderId="0" xfId="1" applyFont="1" applyAlignment="1">
      <alignment horizontal="center" vertic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44" fontId="6" fillId="0" borderId="1" xfId="1" applyFont="1" applyFill="1" applyBorder="1" applyAlignment="1">
      <alignment horizontal="center" vertical="center" wrapText="1"/>
    </xf>
    <xf numFmtId="0" fontId="7" fillId="0" borderId="0" xfId="0" applyFont="1" applyBorder="1" applyAlignment="1">
      <alignment horizontal="center" vertical="center"/>
    </xf>
    <xf numFmtId="44" fontId="7" fillId="0" borderId="0" xfId="1" applyFont="1" applyBorder="1" applyAlignment="1">
      <alignment horizontal="center" vertical="center"/>
    </xf>
    <xf numFmtId="0" fontId="7" fillId="0" borderId="0" xfId="0" applyFont="1" applyBorder="1" applyAlignment="1">
      <alignment vertical="center" wrapText="1"/>
    </xf>
    <xf numFmtId="44" fontId="7" fillId="0" borderId="0" xfId="1"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wrapText="1"/>
    </xf>
    <xf numFmtId="1" fontId="9" fillId="0" borderId="0" xfId="0" applyNumberFormat="1" applyFont="1" applyBorder="1" applyAlignment="1">
      <alignment horizontal="center" wrapText="1"/>
    </xf>
    <xf numFmtId="0" fontId="11" fillId="0" borderId="0" xfId="0" applyFont="1" applyBorder="1" applyAlignment="1">
      <alignment horizontal="left" vertical="center"/>
    </xf>
    <xf numFmtId="0" fontId="11" fillId="0" borderId="0" xfId="0" applyFont="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2"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Alignment="1">
      <alignment vertical="center"/>
    </xf>
    <xf numFmtId="44" fontId="5" fillId="0" borderId="1" xfId="1" applyFont="1" applyFill="1" applyBorder="1" applyAlignment="1">
      <alignment vertical="center"/>
    </xf>
    <xf numFmtId="44" fontId="5" fillId="0" borderId="0" xfId="1" applyFont="1" applyFill="1" applyBorder="1" applyAlignment="1">
      <alignment vertical="center"/>
    </xf>
    <xf numFmtId="44" fontId="5" fillId="0" borderId="0" xfId="1" applyFont="1" applyFill="1" applyAlignment="1">
      <alignment vertical="center"/>
    </xf>
    <xf numFmtId="44" fontId="5" fillId="0" borderId="0" xfId="1" applyFont="1" applyBorder="1" applyAlignment="1">
      <alignment vertical="center" wrapText="1"/>
    </xf>
    <xf numFmtId="44" fontId="0" fillId="0" borderId="0" xfId="1" applyFont="1"/>
    <xf numFmtId="0" fontId="5" fillId="0" borderId="1" xfId="0" applyFont="1" applyBorder="1" applyAlignment="1">
      <alignment horizontal="center" vertical="center" wrapText="1"/>
    </xf>
    <xf numFmtId="0" fontId="5" fillId="0" borderId="5" xfId="0" applyFont="1" applyBorder="1" applyAlignment="1">
      <alignment vertical="center" wrapText="1"/>
    </xf>
    <xf numFmtId="0" fontId="3" fillId="0" borderId="6" xfId="0" applyFont="1" applyFill="1" applyBorder="1" applyAlignment="1">
      <alignment vertical="center" wrapText="1"/>
    </xf>
    <xf numFmtId="44" fontId="5" fillId="0" borderId="1" xfId="1" applyFont="1" applyFill="1" applyBorder="1" applyAlignment="1">
      <alignment vertical="center" wrapText="1"/>
    </xf>
    <xf numFmtId="0" fontId="2" fillId="0" borderId="0" xfId="0" applyFont="1" applyBorder="1" applyAlignment="1">
      <alignment horizontal="center" vertical="center" wrapText="1"/>
    </xf>
    <xf numFmtId="0" fontId="5" fillId="0" borderId="1" xfId="0" applyFont="1" applyFill="1" applyBorder="1" applyAlignment="1">
      <alignment vertical="center" wrapText="1"/>
    </xf>
    <xf numFmtId="44" fontId="5" fillId="0" borderId="2" xfId="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0" xfId="0" applyAlignment="1">
      <alignment vertical="center"/>
    </xf>
    <xf numFmtId="0" fontId="6" fillId="0" borderId="1" xfId="0" applyFont="1" applyFill="1" applyBorder="1" applyAlignment="1">
      <alignment horizontal="left" vertical="center" wrapText="1"/>
    </xf>
    <xf numFmtId="44" fontId="4" fillId="2" borderId="1" xfId="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vertical="center" wrapText="1"/>
    </xf>
    <xf numFmtId="44" fontId="6" fillId="0" borderId="4" xfId="1" applyFont="1" applyFill="1" applyBorder="1" applyAlignment="1">
      <alignment horizontal="center" vertical="center" wrapText="1"/>
    </xf>
    <xf numFmtId="0" fontId="4" fillId="4"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xf numFmtId="0" fontId="4" fillId="2" borderId="1" xfId="0" applyFont="1" applyFill="1" applyBorder="1" applyAlignment="1">
      <alignment horizontal="center" vertical="center"/>
    </xf>
    <xf numFmtId="0" fontId="0" fillId="0" borderId="0" xfId="0" applyAlignment="1">
      <alignment horizontal="center"/>
    </xf>
    <xf numFmtId="44" fontId="5" fillId="0" borderId="1" xfId="0" applyNumberFormat="1" applyFont="1" applyFill="1" applyBorder="1" applyAlignment="1">
      <alignment vertical="center"/>
    </xf>
    <xf numFmtId="0" fontId="5" fillId="0" borderId="1" xfId="0" applyFont="1" applyBorder="1" applyAlignment="1">
      <alignment vertical="center" wrapText="1"/>
    </xf>
    <xf numFmtId="44" fontId="0" fillId="0" borderId="0" xfId="0" applyNumberFormat="1" applyAlignment="1">
      <alignment vertical="center"/>
    </xf>
    <xf numFmtId="44" fontId="0" fillId="0" borderId="0" xfId="0" applyNumberFormat="1"/>
    <xf numFmtId="0" fontId="2" fillId="0" borderId="0" xfId="0" applyFont="1" applyFill="1" applyBorder="1" applyAlignment="1">
      <alignment horizontal="center" vertical="center" wrapText="1"/>
    </xf>
    <xf numFmtId="0" fontId="10" fillId="0" borderId="0" xfId="0" applyFont="1" applyFill="1" applyBorder="1" applyAlignment="1">
      <alignment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4" fontId="6" fillId="0" borderId="2" xfId="1" applyFont="1" applyFill="1" applyBorder="1" applyAlignment="1">
      <alignment horizontal="center" vertical="center" wrapText="1"/>
    </xf>
    <xf numFmtId="44" fontId="6" fillId="0" borderId="3" xfId="1" applyFont="1" applyFill="1" applyBorder="1" applyAlignment="1">
      <alignment horizontal="center" vertical="center" wrapText="1"/>
    </xf>
    <xf numFmtId="44" fontId="6" fillId="0" borderId="4" xfId="1" applyFont="1" applyFill="1" applyBorder="1" applyAlignment="1">
      <alignment horizontal="center" vertical="center" wrapText="1"/>
    </xf>
    <xf numFmtId="44" fontId="6" fillId="0" borderId="2" xfId="0" applyNumberFormat="1" applyFont="1" applyFill="1" applyBorder="1" applyAlignment="1">
      <alignment horizontal="center" vertical="center" wrapText="1"/>
    </xf>
    <xf numFmtId="44" fontId="6" fillId="0" borderId="3" xfId="0" applyNumberFormat="1" applyFont="1" applyFill="1" applyBorder="1" applyAlignment="1">
      <alignment horizontal="center" vertical="center" wrapText="1"/>
    </xf>
    <xf numFmtId="44" fontId="6" fillId="0" borderId="4"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44" fontId="5" fillId="0" borderId="2" xfId="1" applyFont="1" applyFill="1" applyBorder="1" applyAlignment="1">
      <alignment horizontal="center" vertical="center"/>
    </xf>
    <xf numFmtId="44" fontId="5" fillId="0" borderId="3" xfId="1" applyFont="1" applyFill="1" applyBorder="1" applyAlignment="1">
      <alignment horizontal="center" vertical="center"/>
    </xf>
    <xf numFmtId="44" fontId="5" fillId="0" borderId="4" xfId="1" applyFont="1" applyFill="1" applyBorder="1" applyAlignment="1">
      <alignment horizontal="center" vertical="center"/>
    </xf>
    <xf numFmtId="44" fontId="6" fillId="0" borderId="2" xfId="1" applyFont="1" applyFill="1" applyBorder="1" applyAlignment="1">
      <alignment horizontal="center" vertical="center"/>
    </xf>
    <xf numFmtId="44" fontId="6" fillId="0" borderId="3" xfId="1" applyFont="1" applyFill="1" applyBorder="1" applyAlignment="1">
      <alignment horizontal="center" vertical="center"/>
    </xf>
    <xf numFmtId="44" fontId="6" fillId="0" borderId="4" xfId="1" applyFont="1" applyFill="1" applyBorder="1" applyAlignment="1">
      <alignment horizontal="center" vertical="center"/>
    </xf>
    <xf numFmtId="0" fontId="3" fillId="0" borderId="6" xfId="0" applyFont="1" applyFill="1" applyBorder="1" applyAlignment="1">
      <alignment vertical="center" wrapText="1"/>
    </xf>
    <xf numFmtId="0" fontId="3" fillId="0" borderId="5" xfId="0" applyFont="1" applyFill="1" applyBorder="1" applyAlignment="1">
      <alignment vertical="center" wrapText="1"/>
    </xf>
    <xf numFmtId="0" fontId="5" fillId="0" borderId="6" xfId="0" applyFont="1" applyFill="1" applyBorder="1" applyAlignment="1">
      <alignment vertical="center"/>
    </xf>
    <xf numFmtId="0" fontId="5" fillId="0" borderId="5" xfId="0" applyFont="1" applyFill="1" applyBorder="1" applyAlignment="1">
      <alignment vertical="center"/>
    </xf>
    <xf numFmtId="1" fontId="4" fillId="2" borderId="7" xfId="0"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0" fontId="11" fillId="0" borderId="0" xfId="0" applyFont="1" applyAlignment="1">
      <alignment vertical="center"/>
    </xf>
    <xf numFmtId="44" fontId="13" fillId="0" borderId="9" xfId="1" applyFont="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left" vertical="center"/>
    </xf>
    <xf numFmtId="44" fontId="11" fillId="0" borderId="1" xfId="1" applyFont="1" applyBorder="1" applyAlignment="1">
      <alignment vertical="center"/>
    </xf>
    <xf numFmtId="44" fontId="13" fillId="0" borderId="1" xfId="1" applyFont="1" applyBorder="1" applyAlignment="1">
      <alignment horizontal="left" vertical="center" wrapText="1"/>
    </xf>
    <xf numFmtId="0" fontId="13" fillId="5" borderId="1" xfId="0" applyFont="1" applyFill="1" applyBorder="1" applyAlignment="1">
      <alignment horizontal="right" vertical="center"/>
    </xf>
    <xf numFmtId="44" fontId="13" fillId="0" borderId="1" xfId="1" applyFont="1" applyBorder="1" applyAlignment="1">
      <alignment vertical="center"/>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28170</xdr:rowOff>
    </xdr:from>
    <xdr:ext cx="1800224" cy="420991"/>
    <xdr:pic>
      <xdr:nvPicPr>
        <xdr:cNvPr id="2"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0" y="28170"/>
          <a:ext cx="1800224" cy="420991"/>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28349</xdr:colOff>
      <xdr:row>0</xdr:row>
      <xdr:rowOff>28170</xdr:rowOff>
    </xdr:from>
    <xdr:ext cx="1944676" cy="467130"/>
    <xdr:pic>
      <xdr:nvPicPr>
        <xdr:cNvPr id="2"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28349" y="28170"/>
          <a:ext cx="1944676" cy="46713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57350" cy="398112"/>
    <xdr:pic>
      <xdr:nvPicPr>
        <xdr:cNvPr id="4"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0" y="0"/>
          <a:ext cx="1657350" cy="398112"/>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9120</xdr:rowOff>
    </xdr:from>
    <xdr:ext cx="1944676" cy="467130"/>
    <xdr:pic>
      <xdr:nvPicPr>
        <xdr:cNvPr id="3"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0" y="9120"/>
          <a:ext cx="1944676" cy="46713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28349</xdr:colOff>
      <xdr:row>0</xdr:row>
      <xdr:rowOff>28170</xdr:rowOff>
    </xdr:from>
    <xdr:ext cx="1944676" cy="467130"/>
    <xdr:pic>
      <xdr:nvPicPr>
        <xdr:cNvPr id="2"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28349" y="28170"/>
          <a:ext cx="1944676" cy="467130"/>
        </a:xfrm>
        <a:prstGeom prst="rect">
          <a:avLst/>
        </a:prstGeom>
        <a:noFill/>
        <a:ln w="9525">
          <a:noFill/>
          <a:miter lim="800000"/>
          <a:headEnd/>
          <a:tailEnd/>
        </a:ln>
      </xdr:spPr>
    </xdr:pic>
    <xdr:clientData/>
  </xdr:oneCellAnchor>
  <xdr:twoCellAnchor editAs="oneCell">
    <xdr:from>
      <xdr:col>2</xdr:col>
      <xdr:colOff>2124075</xdr:colOff>
      <xdr:row>7</xdr:row>
      <xdr:rowOff>0</xdr:rowOff>
    </xdr:from>
    <xdr:to>
      <xdr:col>2</xdr:col>
      <xdr:colOff>2124075</xdr:colOff>
      <xdr:row>33</xdr:row>
      <xdr:rowOff>19050</xdr:rowOff>
    </xdr:to>
    <xdr:sp macro="" textlink="">
      <xdr:nvSpPr>
        <xdr:cNvPr id="3" name="Text Box 4"/>
        <xdr:cNvSpPr txBox="1">
          <a:spLocks noChangeArrowheads="1"/>
        </xdr:cNvSpPr>
      </xdr:nvSpPr>
      <xdr:spPr bwMode="auto">
        <a:xfrm>
          <a:off x="3752850" y="6638925"/>
          <a:ext cx="0" cy="3924300"/>
        </a:xfrm>
        <a:prstGeom prst="rect">
          <a:avLst/>
        </a:prstGeom>
        <a:noFill/>
        <a:ln w="9525">
          <a:noFill/>
          <a:miter lim="800000"/>
          <a:headEnd/>
          <a:tailEnd/>
        </a:ln>
      </xdr:spPr>
    </xdr:sp>
    <xdr:clientData/>
  </xdr:twoCellAnchor>
  <xdr:twoCellAnchor editAs="oneCell">
    <xdr:from>
      <xdr:col>2</xdr:col>
      <xdr:colOff>2124075</xdr:colOff>
      <xdr:row>7</xdr:row>
      <xdr:rowOff>0</xdr:rowOff>
    </xdr:from>
    <xdr:to>
      <xdr:col>2</xdr:col>
      <xdr:colOff>2124075</xdr:colOff>
      <xdr:row>33</xdr:row>
      <xdr:rowOff>19050</xdr:rowOff>
    </xdr:to>
    <xdr:sp macro="" textlink="">
      <xdr:nvSpPr>
        <xdr:cNvPr id="4" name="Text Box 4"/>
        <xdr:cNvSpPr txBox="1">
          <a:spLocks noChangeArrowheads="1"/>
        </xdr:cNvSpPr>
      </xdr:nvSpPr>
      <xdr:spPr bwMode="auto">
        <a:xfrm>
          <a:off x="3752850" y="6638925"/>
          <a:ext cx="0" cy="3924300"/>
        </a:xfrm>
        <a:prstGeom prst="rect">
          <a:avLst/>
        </a:prstGeom>
        <a:noFill/>
        <a:ln w="9525">
          <a:noFill/>
          <a:miter lim="800000"/>
          <a:headEnd/>
          <a:tailEnd/>
        </a:ln>
      </xdr:spPr>
    </xdr:sp>
    <xdr:clientData/>
  </xdr:twoCellAnchor>
  <xdr:twoCellAnchor editAs="oneCell">
    <xdr:from>
      <xdr:col>2</xdr:col>
      <xdr:colOff>2124075</xdr:colOff>
      <xdr:row>7</xdr:row>
      <xdr:rowOff>0</xdr:rowOff>
    </xdr:from>
    <xdr:to>
      <xdr:col>2</xdr:col>
      <xdr:colOff>2124075</xdr:colOff>
      <xdr:row>33</xdr:row>
      <xdr:rowOff>19050</xdr:rowOff>
    </xdr:to>
    <xdr:sp macro="" textlink="">
      <xdr:nvSpPr>
        <xdr:cNvPr id="5" name="Text Box 4"/>
        <xdr:cNvSpPr txBox="1">
          <a:spLocks noChangeArrowheads="1"/>
        </xdr:cNvSpPr>
      </xdr:nvSpPr>
      <xdr:spPr bwMode="auto">
        <a:xfrm>
          <a:off x="3752850" y="6638925"/>
          <a:ext cx="0" cy="3924300"/>
        </a:xfrm>
        <a:prstGeom prst="rect">
          <a:avLst/>
        </a:prstGeom>
        <a:noFill/>
        <a:ln w="9525">
          <a:noFill/>
          <a:miter lim="800000"/>
          <a:headEnd/>
          <a:tailEnd/>
        </a:ln>
      </xdr:spPr>
    </xdr:sp>
    <xdr:clientData/>
  </xdr:twoCellAnchor>
  <xdr:twoCellAnchor editAs="oneCell">
    <xdr:from>
      <xdr:col>2</xdr:col>
      <xdr:colOff>2124075</xdr:colOff>
      <xdr:row>7</xdr:row>
      <xdr:rowOff>0</xdr:rowOff>
    </xdr:from>
    <xdr:to>
      <xdr:col>2</xdr:col>
      <xdr:colOff>2124075</xdr:colOff>
      <xdr:row>7</xdr:row>
      <xdr:rowOff>1819275</xdr:rowOff>
    </xdr:to>
    <xdr:sp macro="" textlink="">
      <xdr:nvSpPr>
        <xdr:cNvPr id="6" name="Text Box 4"/>
        <xdr:cNvSpPr txBox="1">
          <a:spLocks noChangeArrowheads="1"/>
        </xdr:cNvSpPr>
      </xdr:nvSpPr>
      <xdr:spPr bwMode="auto">
        <a:xfrm>
          <a:off x="3276600" y="2828925"/>
          <a:ext cx="0" cy="1714500"/>
        </a:xfrm>
        <a:prstGeom prst="rect">
          <a:avLst/>
        </a:prstGeom>
        <a:noFill/>
        <a:ln w="9525">
          <a:noFill/>
          <a:miter lim="800000"/>
          <a:headEnd/>
          <a:tailEnd/>
        </a:ln>
      </xdr:spPr>
    </xdr:sp>
    <xdr:clientData/>
  </xdr:twoCellAnchor>
  <xdr:twoCellAnchor editAs="oneCell">
    <xdr:from>
      <xdr:col>2</xdr:col>
      <xdr:colOff>2124075</xdr:colOff>
      <xdr:row>7</xdr:row>
      <xdr:rowOff>0</xdr:rowOff>
    </xdr:from>
    <xdr:to>
      <xdr:col>2</xdr:col>
      <xdr:colOff>2124075</xdr:colOff>
      <xdr:row>7</xdr:row>
      <xdr:rowOff>1819275</xdr:rowOff>
    </xdr:to>
    <xdr:sp macro="" textlink="">
      <xdr:nvSpPr>
        <xdr:cNvPr id="7" name="Text Box 4"/>
        <xdr:cNvSpPr txBox="1">
          <a:spLocks noChangeArrowheads="1"/>
        </xdr:cNvSpPr>
      </xdr:nvSpPr>
      <xdr:spPr bwMode="auto">
        <a:xfrm>
          <a:off x="3276600" y="2828925"/>
          <a:ext cx="0" cy="1714500"/>
        </a:xfrm>
        <a:prstGeom prst="rect">
          <a:avLst/>
        </a:prstGeom>
        <a:noFill/>
        <a:ln w="9525">
          <a:noFill/>
          <a:miter lim="800000"/>
          <a:headEnd/>
          <a:tailEnd/>
        </a:ln>
      </xdr:spPr>
    </xdr:sp>
    <xdr:clientData/>
  </xdr:twoCellAnchor>
  <xdr:twoCellAnchor editAs="oneCell">
    <xdr:from>
      <xdr:col>2</xdr:col>
      <xdr:colOff>2124075</xdr:colOff>
      <xdr:row>7</xdr:row>
      <xdr:rowOff>0</xdr:rowOff>
    </xdr:from>
    <xdr:to>
      <xdr:col>2</xdr:col>
      <xdr:colOff>2124075</xdr:colOff>
      <xdr:row>7</xdr:row>
      <xdr:rowOff>1819275</xdr:rowOff>
    </xdr:to>
    <xdr:sp macro="" textlink="">
      <xdr:nvSpPr>
        <xdr:cNvPr id="8" name="Text Box 4"/>
        <xdr:cNvSpPr txBox="1">
          <a:spLocks noChangeArrowheads="1"/>
        </xdr:cNvSpPr>
      </xdr:nvSpPr>
      <xdr:spPr bwMode="auto">
        <a:xfrm>
          <a:off x="3276600" y="2828925"/>
          <a:ext cx="0" cy="171450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18645</xdr:rowOff>
    </xdr:from>
    <xdr:ext cx="1944676" cy="467130"/>
    <xdr:pic>
      <xdr:nvPicPr>
        <xdr:cNvPr id="2"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0" y="18645"/>
          <a:ext cx="1944676" cy="46713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19050</xdr:colOff>
      <xdr:row>0</xdr:row>
      <xdr:rowOff>21317</xdr:rowOff>
    </xdr:from>
    <xdr:ext cx="2012855" cy="483507"/>
    <xdr:pic>
      <xdr:nvPicPr>
        <xdr:cNvPr id="2"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9050" y="21317"/>
          <a:ext cx="2012855" cy="483507"/>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18824</xdr:colOff>
      <xdr:row>0</xdr:row>
      <xdr:rowOff>18645</xdr:rowOff>
    </xdr:from>
    <xdr:ext cx="1944676" cy="467130"/>
    <xdr:pic>
      <xdr:nvPicPr>
        <xdr:cNvPr id="2"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8824" y="18645"/>
          <a:ext cx="1944676" cy="46713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9525</xdr:rowOff>
    </xdr:from>
    <xdr:ext cx="1982643" cy="476250"/>
    <xdr:pic>
      <xdr:nvPicPr>
        <xdr:cNvPr id="3"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0" y="9525"/>
          <a:ext cx="1982643" cy="47625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xdr:colOff>
      <xdr:row>0</xdr:row>
      <xdr:rowOff>18645</xdr:rowOff>
    </xdr:from>
    <xdr:ext cx="1685925" cy="404976"/>
    <xdr:pic>
      <xdr:nvPicPr>
        <xdr:cNvPr id="2" name="1 Imagen" descr="logo pce completo.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9525" y="18645"/>
          <a:ext cx="1685925" cy="40497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abSelected="1" workbookViewId="0">
      <selection activeCell="H11" sqref="H11"/>
    </sheetView>
  </sheetViews>
  <sheetFormatPr baseColWidth="10" defaultRowHeight="15" x14ac:dyDescent="0.25"/>
  <cols>
    <col min="1" max="1" width="8.140625" style="37" customWidth="1"/>
    <col min="2" max="2" width="33.140625" style="37" customWidth="1"/>
    <col min="3" max="4" width="20.7109375" style="37" customWidth="1"/>
    <col min="5" max="5" width="12.28515625" style="37" bestFit="1" customWidth="1"/>
    <col min="6" max="16384" width="11.42578125" style="37"/>
  </cols>
  <sheetData>
    <row r="1" spans="1:5" x14ac:dyDescent="0.25">
      <c r="A1" s="57" t="s">
        <v>0</v>
      </c>
      <c r="B1" s="57"/>
      <c r="C1" s="57"/>
      <c r="D1" s="57"/>
      <c r="E1" s="57"/>
    </row>
    <row r="2" spans="1:5" x14ac:dyDescent="0.25">
      <c r="A2" s="57" t="s">
        <v>139</v>
      </c>
      <c r="B2" s="57"/>
      <c r="C2" s="57"/>
      <c r="D2" s="57"/>
      <c r="E2" s="57"/>
    </row>
    <row r="3" spans="1:5" x14ac:dyDescent="0.25">
      <c r="A3" s="58" t="s">
        <v>103</v>
      </c>
      <c r="B3" s="58"/>
      <c r="C3" s="58"/>
      <c r="D3" s="58"/>
      <c r="E3" s="58"/>
    </row>
    <row r="4" spans="1:5" x14ac:dyDescent="0.25">
      <c r="A4" s="59" t="s">
        <v>104</v>
      </c>
      <c r="B4" s="59"/>
      <c r="C4" s="59"/>
      <c r="D4" s="59"/>
      <c r="E4" s="59"/>
    </row>
    <row r="5" spans="1:5" x14ac:dyDescent="0.25">
      <c r="A5" s="2"/>
      <c r="B5" s="2"/>
      <c r="C5" s="2"/>
      <c r="D5" s="3"/>
      <c r="E5" s="3"/>
    </row>
    <row r="6" spans="1:5" x14ac:dyDescent="0.25">
      <c r="A6" s="85"/>
      <c r="B6" s="85"/>
      <c r="C6" s="86" t="s">
        <v>140</v>
      </c>
      <c r="D6" s="86"/>
      <c r="E6" s="85"/>
    </row>
    <row r="7" spans="1:5" ht="17.25" customHeight="1" x14ac:dyDescent="0.25">
      <c r="A7" s="94" t="s">
        <v>141</v>
      </c>
      <c r="B7" s="95"/>
      <c r="C7" s="4" t="s">
        <v>142</v>
      </c>
      <c r="D7" s="4" t="s">
        <v>143</v>
      </c>
      <c r="E7" s="4" t="s">
        <v>144</v>
      </c>
    </row>
    <row r="8" spans="1:5" ht="17.25" customHeight="1" x14ac:dyDescent="0.25">
      <c r="A8" s="88">
        <v>2</v>
      </c>
      <c r="B8" s="89" t="s">
        <v>145</v>
      </c>
      <c r="C8" s="90">
        <v>678600</v>
      </c>
      <c r="D8" s="90">
        <v>1696500</v>
      </c>
      <c r="E8" s="87">
        <v>8</v>
      </c>
    </row>
    <row r="9" spans="1:5" ht="17.25" customHeight="1" x14ac:dyDescent="0.25">
      <c r="A9" s="88">
        <v>3</v>
      </c>
      <c r="B9" s="89" t="s">
        <v>146</v>
      </c>
      <c r="C9" s="90">
        <v>2552000</v>
      </c>
      <c r="D9" s="90">
        <v>6380000</v>
      </c>
      <c r="E9" s="87">
        <v>1</v>
      </c>
    </row>
    <row r="10" spans="1:5" ht="17.25" customHeight="1" x14ac:dyDescent="0.25">
      <c r="A10" s="88">
        <v>4</v>
      </c>
      <c r="B10" s="89" t="s">
        <v>147</v>
      </c>
      <c r="C10" s="90">
        <v>874640</v>
      </c>
      <c r="D10" s="90">
        <v>2186600</v>
      </c>
      <c r="E10" s="87">
        <v>1</v>
      </c>
    </row>
    <row r="11" spans="1:5" ht="17.25" customHeight="1" x14ac:dyDescent="0.25">
      <c r="A11" s="88">
        <v>5</v>
      </c>
      <c r="B11" s="89" t="s">
        <v>148</v>
      </c>
      <c r="C11" s="90">
        <v>38280</v>
      </c>
      <c r="D11" s="90">
        <v>95700</v>
      </c>
      <c r="E11" s="87">
        <v>1</v>
      </c>
    </row>
    <row r="12" spans="1:5" ht="17.25" customHeight="1" x14ac:dyDescent="0.25">
      <c r="A12" s="88">
        <v>6</v>
      </c>
      <c r="B12" s="89" t="s">
        <v>149</v>
      </c>
      <c r="C12" s="90">
        <v>1403600</v>
      </c>
      <c r="D12" s="90">
        <v>3509000</v>
      </c>
      <c r="E12" s="87">
        <v>7</v>
      </c>
    </row>
    <row r="13" spans="1:5" ht="17.25" customHeight="1" x14ac:dyDescent="0.25">
      <c r="A13" s="88">
        <v>7</v>
      </c>
      <c r="B13" s="89" t="s">
        <v>150</v>
      </c>
      <c r="C13" s="90">
        <v>116000</v>
      </c>
      <c r="D13" s="90">
        <v>290000</v>
      </c>
      <c r="E13" s="87">
        <v>2</v>
      </c>
    </row>
    <row r="14" spans="1:5" ht="17.25" customHeight="1" x14ac:dyDescent="0.25">
      <c r="A14" s="88">
        <v>8</v>
      </c>
      <c r="B14" s="89" t="s">
        <v>151</v>
      </c>
      <c r="C14" s="90">
        <v>120640</v>
      </c>
      <c r="D14" s="90">
        <v>301599.99999999994</v>
      </c>
      <c r="E14" s="87">
        <v>2</v>
      </c>
    </row>
    <row r="15" spans="1:5" ht="17.25" customHeight="1" x14ac:dyDescent="0.25">
      <c r="A15" s="88">
        <v>10</v>
      </c>
      <c r="B15" s="91" t="s">
        <v>152</v>
      </c>
      <c r="C15" s="90">
        <v>463999.99999999994</v>
      </c>
      <c r="D15" s="90">
        <v>1160000</v>
      </c>
      <c r="E15" s="87">
        <v>12</v>
      </c>
    </row>
    <row r="16" spans="1:5" ht="17.25" customHeight="1" x14ac:dyDescent="0.25">
      <c r="A16" s="88">
        <v>11</v>
      </c>
      <c r="B16" s="89" t="s">
        <v>153</v>
      </c>
      <c r="C16" s="90">
        <v>116000</v>
      </c>
      <c r="D16" s="90">
        <v>290000</v>
      </c>
      <c r="E16" s="87">
        <v>1</v>
      </c>
    </row>
    <row r="17" spans="1:5" x14ac:dyDescent="0.25">
      <c r="A17" s="85"/>
      <c r="B17" s="92" t="s">
        <v>154</v>
      </c>
      <c r="C17" s="93">
        <f>SUM(C8:C16)</f>
        <v>6363760</v>
      </c>
      <c r="D17" s="93">
        <f>SUM(D8:D16)</f>
        <v>15909400</v>
      </c>
      <c r="E17" s="88">
        <f>SUM(E8:E16)</f>
        <v>35</v>
      </c>
    </row>
  </sheetData>
  <mergeCells count="6">
    <mergeCell ref="A1:E1"/>
    <mergeCell ref="A2:E2"/>
    <mergeCell ref="A3:E3"/>
    <mergeCell ref="A4:E4"/>
    <mergeCell ref="C6:D6"/>
    <mergeCell ref="A7:B7"/>
  </mergeCells>
  <pageMargins left="0.7" right="0.7" top="0.75" bottom="0.75" header="0.3" footer="0.3"/>
  <pageSetup fitToHeight="0"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A2" sqref="A2:E2"/>
    </sheetView>
  </sheetViews>
  <sheetFormatPr baseColWidth="10" defaultRowHeight="15" x14ac:dyDescent="0.25"/>
  <cols>
    <col min="1" max="1" width="8.28515625" customWidth="1"/>
    <col min="2" max="2" width="11.5703125" customWidth="1"/>
    <col min="3" max="3" width="50.28515625" customWidth="1"/>
    <col min="4" max="5" width="18.85546875" customWidth="1"/>
  </cols>
  <sheetData>
    <row r="1" spans="1:5" x14ac:dyDescent="0.25">
      <c r="A1" s="57" t="s">
        <v>0</v>
      </c>
      <c r="B1" s="57"/>
      <c r="C1" s="57"/>
      <c r="D1" s="57"/>
      <c r="E1" s="57"/>
    </row>
    <row r="2" spans="1:5" x14ac:dyDescent="0.25">
      <c r="A2" s="57" t="s">
        <v>139</v>
      </c>
      <c r="B2" s="57"/>
      <c r="C2" s="57"/>
      <c r="D2" s="57"/>
      <c r="E2" s="57"/>
    </row>
    <row r="3" spans="1:5" x14ac:dyDescent="0.25">
      <c r="A3" s="58" t="s">
        <v>90</v>
      </c>
      <c r="B3" s="58"/>
      <c r="C3" s="58"/>
      <c r="D3" s="58"/>
      <c r="E3" s="58"/>
    </row>
    <row r="4" spans="1:5" x14ac:dyDescent="0.25">
      <c r="A4" s="57" t="s">
        <v>134</v>
      </c>
      <c r="B4" s="57"/>
      <c r="C4" s="57"/>
      <c r="D4" s="57"/>
      <c r="E4" s="57"/>
    </row>
    <row r="5" spans="1:5" x14ac:dyDescent="0.25">
      <c r="A5" s="69"/>
      <c r="B5" s="69"/>
      <c r="C5" s="69"/>
      <c r="D5" s="69"/>
      <c r="E5" s="69"/>
    </row>
    <row r="6" spans="1:5" ht="15.75" x14ac:dyDescent="0.25">
      <c r="A6" s="8"/>
      <c r="B6" s="8"/>
      <c r="C6" s="8"/>
      <c r="D6" s="8"/>
      <c r="E6" s="8"/>
    </row>
    <row r="7" spans="1:5" x14ac:dyDescent="0.25">
      <c r="A7" s="15"/>
      <c r="B7" s="15"/>
      <c r="C7" s="15"/>
      <c r="D7" s="15"/>
      <c r="E7" s="16"/>
    </row>
    <row r="8" spans="1:5" ht="24" x14ac:dyDescent="0.25">
      <c r="A8" s="4" t="s">
        <v>1</v>
      </c>
      <c r="B8" s="4" t="s">
        <v>2</v>
      </c>
      <c r="C8" s="4" t="s">
        <v>3</v>
      </c>
      <c r="D8" s="4" t="s">
        <v>59</v>
      </c>
      <c r="E8" s="4" t="s">
        <v>60</v>
      </c>
    </row>
    <row r="9" spans="1:5" ht="21" customHeight="1" x14ac:dyDescent="0.25">
      <c r="A9" s="5">
        <v>2</v>
      </c>
      <c r="B9" s="28" t="s">
        <v>132</v>
      </c>
      <c r="C9" s="52" t="s">
        <v>133</v>
      </c>
      <c r="D9" s="31">
        <v>116000</v>
      </c>
      <c r="E9" s="31">
        <v>290000</v>
      </c>
    </row>
  </sheetData>
  <mergeCells count="5">
    <mergeCell ref="A1:E1"/>
    <mergeCell ref="A2:E2"/>
    <mergeCell ref="A3:E3"/>
    <mergeCell ref="A4:E4"/>
    <mergeCell ref="A5:E5"/>
  </mergeCells>
  <pageMargins left="0.7" right="0.7" top="0.75" bottom="0.75" header="0.3" footer="0.3"/>
  <pageSetup scale="84" fitToHeight="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activeCell="A3" sqref="A3:E3"/>
    </sheetView>
  </sheetViews>
  <sheetFormatPr baseColWidth="10" defaultRowHeight="15" x14ac:dyDescent="0.25"/>
  <cols>
    <col min="1" max="1" width="8.140625" style="37" customWidth="1"/>
    <col min="2" max="2" width="11.5703125" style="37" customWidth="1"/>
    <col min="3" max="3" width="31.28515625" style="37" customWidth="1"/>
    <col min="4" max="5" width="18.7109375" style="37" customWidth="1"/>
    <col min="6" max="16384" width="11.42578125" style="37"/>
  </cols>
  <sheetData>
    <row r="1" spans="1:5" x14ac:dyDescent="0.25">
      <c r="A1" s="57" t="s">
        <v>0</v>
      </c>
      <c r="B1" s="57"/>
      <c r="C1" s="57"/>
      <c r="D1" s="57"/>
      <c r="E1" s="57"/>
    </row>
    <row r="2" spans="1:5" x14ac:dyDescent="0.25">
      <c r="A2" s="57" t="s">
        <v>139</v>
      </c>
      <c r="B2" s="57"/>
      <c r="C2" s="57"/>
      <c r="D2" s="57"/>
      <c r="E2" s="57"/>
    </row>
    <row r="3" spans="1:5" x14ac:dyDescent="0.25">
      <c r="A3" s="58" t="s">
        <v>103</v>
      </c>
      <c r="B3" s="58"/>
      <c r="C3" s="58"/>
      <c r="D3" s="58"/>
      <c r="E3" s="58"/>
    </row>
    <row r="4" spans="1:5" x14ac:dyDescent="0.25">
      <c r="A4" s="59" t="s">
        <v>104</v>
      </c>
      <c r="B4" s="59"/>
      <c r="C4" s="59"/>
      <c r="D4" s="59"/>
      <c r="E4" s="59"/>
    </row>
    <row r="5" spans="1:5" x14ac:dyDescent="0.25">
      <c r="A5" s="2"/>
      <c r="B5" s="2"/>
      <c r="C5" s="2"/>
      <c r="D5" s="3"/>
      <c r="E5" s="3"/>
    </row>
    <row r="6" spans="1:5" ht="24" x14ac:dyDescent="0.25">
      <c r="A6" s="4" t="s">
        <v>1</v>
      </c>
      <c r="B6" s="4" t="s">
        <v>2</v>
      </c>
      <c r="C6" s="4" t="s">
        <v>6</v>
      </c>
      <c r="D6" s="40" t="s">
        <v>4</v>
      </c>
      <c r="E6" s="40" t="s">
        <v>5</v>
      </c>
    </row>
    <row r="7" spans="1:5" ht="24.75" customHeight="1" x14ac:dyDescent="0.25">
      <c r="A7" s="5">
        <v>15</v>
      </c>
      <c r="B7" s="36" t="s">
        <v>7</v>
      </c>
      <c r="C7" s="6" t="s">
        <v>10</v>
      </c>
      <c r="D7" s="7">
        <v>104400</v>
      </c>
      <c r="E7" s="7">
        <v>261000</v>
      </c>
    </row>
    <row r="8" spans="1:5" ht="24.75" customHeight="1" x14ac:dyDescent="0.25">
      <c r="A8" s="5">
        <v>16</v>
      </c>
      <c r="B8" s="36" t="s">
        <v>8</v>
      </c>
      <c r="C8" s="6" t="s">
        <v>12</v>
      </c>
      <c r="D8" s="7">
        <v>174000</v>
      </c>
      <c r="E8" s="7">
        <v>435000</v>
      </c>
    </row>
    <row r="9" spans="1:5" ht="24.75" customHeight="1" x14ac:dyDescent="0.25">
      <c r="A9" s="5">
        <v>17</v>
      </c>
      <c r="B9" s="36" t="s">
        <v>9</v>
      </c>
      <c r="C9" s="6" t="s">
        <v>13</v>
      </c>
      <c r="D9" s="7">
        <v>174000</v>
      </c>
      <c r="E9" s="7">
        <v>435000</v>
      </c>
    </row>
    <row r="10" spans="1:5" ht="24.75" customHeight="1" x14ac:dyDescent="0.25">
      <c r="A10" s="5">
        <v>19</v>
      </c>
      <c r="B10" s="36" t="s">
        <v>11</v>
      </c>
      <c r="C10" s="6" t="s">
        <v>14</v>
      </c>
      <c r="D10" s="7">
        <v>17400</v>
      </c>
      <c r="E10" s="7">
        <v>43500</v>
      </c>
    </row>
    <row r="11" spans="1:5" ht="24.75" customHeight="1" x14ac:dyDescent="0.25">
      <c r="A11" s="5">
        <v>23</v>
      </c>
      <c r="B11" s="36" t="s">
        <v>15</v>
      </c>
      <c r="C11" s="6" t="s">
        <v>19</v>
      </c>
      <c r="D11" s="7">
        <v>69600</v>
      </c>
      <c r="E11" s="7">
        <v>174000</v>
      </c>
    </row>
    <row r="12" spans="1:5" ht="24.75" customHeight="1" x14ac:dyDescent="0.25">
      <c r="A12" s="5">
        <v>24</v>
      </c>
      <c r="B12" s="36" t="s">
        <v>16</v>
      </c>
      <c r="C12" s="6" t="s">
        <v>20</v>
      </c>
      <c r="D12" s="7">
        <v>34800</v>
      </c>
      <c r="E12" s="7">
        <v>87000</v>
      </c>
    </row>
    <row r="13" spans="1:5" ht="24.75" customHeight="1" x14ac:dyDescent="0.25">
      <c r="A13" s="5">
        <v>25</v>
      </c>
      <c r="B13" s="36" t="s">
        <v>17</v>
      </c>
      <c r="C13" s="6" t="s">
        <v>21</v>
      </c>
      <c r="D13" s="7">
        <v>34800</v>
      </c>
      <c r="E13" s="7">
        <v>87000</v>
      </c>
    </row>
    <row r="14" spans="1:5" ht="24.75" customHeight="1" x14ac:dyDescent="0.25">
      <c r="A14" s="5">
        <v>26</v>
      </c>
      <c r="B14" s="36" t="s">
        <v>18</v>
      </c>
      <c r="C14" s="6" t="s">
        <v>22</v>
      </c>
      <c r="D14" s="7">
        <v>69600</v>
      </c>
      <c r="E14" s="7">
        <v>174000</v>
      </c>
    </row>
    <row r="15" spans="1:5" x14ac:dyDescent="0.25">
      <c r="A15" s="22"/>
      <c r="B15" s="22"/>
      <c r="C15" s="22"/>
      <c r="D15" s="22"/>
      <c r="E15" s="22"/>
    </row>
    <row r="16" spans="1:5" x14ac:dyDescent="0.25">
      <c r="D16" s="53"/>
      <c r="E16" s="53"/>
    </row>
  </sheetData>
  <mergeCells count="4">
    <mergeCell ref="A1:E1"/>
    <mergeCell ref="A2:E2"/>
    <mergeCell ref="A3:E3"/>
    <mergeCell ref="A4:E4"/>
  </mergeCells>
  <pageMargins left="0.7" right="0.7" top="0.75" bottom="0.75" header="0.3" footer="0.3"/>
  <pageSetup fitToHeight="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C20" sqref="C20"/>
    </sheetView>
  </sheetViews>
  <sheetFormatPr baseColWidth="10" defaultRowHeight="15" x14ac:dyDescent="0.25"/>
  <cols>
    <col min="1" max="1" width="8.140625" customWidth="1"/>
    <col min="2" max="2" width="11.5703125" customWidth="1"/>
    <col min="3" max="3" width="60.28515625" bestFit="1" customWidth="1"/>
    <col min="4" max="5" width="18.7109375" customWidth="1"/>
  </cols>
  <sheetData>
    <row r="1" spans="1:5" x14ac:dyDescent="0.25">
      <c r="A1" s="57" t="s">
        <v>0</v>
      </c>
      <c r="B1" s="57"/>
      <c r="C1" s="57"/>
      <c r="D1" s="57"/>
      <c r="E1" s="57"/>
    </row>
    <row r="2" spans="1:5" x14ac:dyDescent="0.25">
      <c r="A2" s="57" t="s">
        <v>139</v>
      </c>
      <c r="B2" s="57"/>
      <c r="C2" s="57"/>
      <c r="D2" s="57"/>
      <c r="E2" s="57"/>
    </row>
    <row r="3" spans="1:5" x14ac:dyDescent="0.25">
      <c r="A3" s="58" t="s">
        <v>101</v>
      </c>
      <c r="B3" s="58"/>
      <c r="C3" s="58"/>
      <c r="D3" s="58"/>
      <c r="E3" s="58"/>
    </row>
    <row r="4" spans="1:5" x14ac:dyDescent="0.25">
      <c r="A4" s="59" t="s">
        <v>102</v>
      </c>
      <c r="B4" s="59"/>
      <c r="C4" s="59"/>
      <c r="D4" s="59"/>
      <c r="E4" s="59"/>
    </row>
    <row r="5" spans="1:5" ht="15.75" x14ac:dyDescent="0.25">
      <c r="A5" s="8"/>
      <c r="B5" s="8"/>
      <c r="C5" s="8"/>
      <c r="D5" s="9"/>
      <c r="E5" s="8"/>
    </row>
    <row r="6" spans="1:5" ht="24" x14ac:dyDescent="0.25">
      <c r="A6" s="4" t="s">
        <v>1</v>
      </c>
      <c r="B6" s="4" t="s">
        <v>2</v>
      </c>
      <c r="C6" s="4" t="s">
        <v>6</v>
      </c>
      <c r="D6" s="39" t="s">
        <v>4</v>
      </c>
      <c r="E6" s="40" t="s">
        <v>5</v>
      </c>
    </row>
    <row r="7" spans="1:5" ht="17.25" customHeight="1" x14ac:dyDescent="0.25">
      <c r="A7" s="60">
        <v>1</v>
      </c>
      <c r="B7" s="5" t="s">
        <v>23</v>
      </c>
      <c r="C7" s="38" t="s">
        <v>24</v>
      </c>
      <c r="D7" s="63">
        <v>2552000</v>
      </c>
      <c r="E7" s="66">
        <v>6380000</v>
      </c>
    </row>
    <row r="8" spans="1:5" ht="17.25" customHeight="1" x14ac:dyDescent="0.25">
      <c r="A8" s="61"/>
      <c r="B8" s="5" t="s">
        <v>25</v>
      </c>
      <c r="C8" s="38" t="s">
        <v>26</v>
      </c>
      <c r="D8" s="64"/>
      <c r="E8" s="67">
        <v>20</v>
      </c>
    </row>
    <row r="9" spans="1:5" ht="17.25" customHeight="1" x14ac:dyDescent="0.25">
      <c r="A9" s="61"/>
      <c r="B9" s="5" t="s">
        <v>27</v>
      </c>
      <c r="C9" s="38" t="s">
        <v>28</v>
      </c>
      <c r="D9" s="64"/>
      <c r="E9" s="67">
        <v>2</v>
      </c>
    </row>
    <row r="10" spans="1:5" ht="17.25" customHeight="1" x14ac:dyDescent="0.25">
      <c r="A10" s="61"/>
      <c r="B10" s="5" t="s">
        <v>29</v>
      </c>
      <c r="C10" s="38" t="s">
        <v>30</v>
      </c>
      <c r="D10" s="64"/>
      <c r="E10" s="67">
        <v>6</v>
      </c>
    </row>
    <row r="11" spans="1:5" ht="17.25" customHeight="1" x14ac:dyDescent="0.25">
      <c r="A11" s="61"/>
      <c r="B11" s="5" t="s">
        <v>31</v>
      </c>
      <c r="C11" s="38" t="s">
        <v>32</v>
      </c>
      <c r="D11" s="64"/>
      <c r="E11" s="67">
        <v>3</v>
      </c>
    </row>
    <row r="12" spans="1:5" ht="17.25" customHeight="1" x14ac:dyDescent="0.25">
      <c r="A12" s="61"/>
      <c r="B12" s="5" t="s">
        <v>33</v>
      </c>
      <c r="C12" s="38" t="s">
        <v>34</v>
      </c>
      <c r="D12" s="64"/>
      <c r="E12" s="67">
        <v>3</v>
      </c>
    </row>
    <row r="13" spans="1:5" ht="17.25" customHeight="1" x14ac:dyDescent="0.25">
      <c r="A13" s="61"/>
      <c r="B13" s="5" t="s">
        <v>35</v>
      </c>
      <c r="C13" s="38" t="s">
        <v>36</v>
      </c>
      <c r="D13" s="64"/>
      <c r="E13" s="67">
        <v>20</v>
      </c>
    </row>
    <row r="14" spans="1:5" ht="17.25" customHeight="1" x14ac:dyDescent="0.25">
      <c r="A14" s="61"/>
      <c r="B14" s="5" t="s">
        <v>37</v>
      </c>
      <c r="C14" s="38" t="s">
        <v>38</v>
      </c>
      <c r="D14" s="64"/>
      <c r="E14" s="67">
        <v>30</v>
      </c>
    </row>
    <row r="15" spans="1:5" ht="17.25" customHeight="1" x14ac:dyDescent="0.25">
      <c r="A15" s="62"/>
      <c r="B15" s="5" t="s">
        <v>39</v>
      </c>
      <c r="C15" s="38" t="s">
        <v>40</v>
      </c>
      <c r="D15" s="65"/>
      <c r="E15" s="68">
        <v>8</v>
      </c>
    </row>
  </sheetData>
  <mergeCells count="7">
    <mergeCell ref="A1:E1"/>
    <mergeCell ref="A2:E2"/>
    <mergeCell ref="A3:E3"/>
    <mergeCell ref="A4:E4"/>
    <mergeCell ref="A7:A15"/>
    <mergeCell ref="D7:D15"/>
    <mergeCell ref="E7:E15"/>
  </mergeCells>
  <pageMargins left="0.7" right="0.7" top="0.75" bottom="0.75" header="0.3" footer="0.3"/>
  <pageSetup scale="77" fitToHeight="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A2" sqref="A2:E2"/>
    </sheetView>
  </sheetViews>
  <sheetFormatPr baseColWidth="10" defaultRowHeight="15" x14ac:dyDescent="0.25"/>
  <cols>
    <col min="1" max="1" width="8.140625" customWidth="1"/>
    <col min="2" max="2" width="11.5703125" customWidth="1"/>
    <col min="3" max="3" width="67.28515625" customWidth="1"/>
    <col min="4" max="5" width="18.7109375" customWidth="1"/>
  </cols>
  <sheetData>
    <row r="1" spans="1:5" x14ac:dyDescent="0.25">
      <c r="A1" s="57" t="s">
        <v>0</v>
      </c>
      <c r="B1" s="57"/>
      <c r="C1" s="57"/>
      <c r="D1" s="57"/>
      <c r="E1" s="57"/>
    </row>
    <row r="2" spans="1:5" x14ac:dyDescent="0.25">
      <c r="A2" s="57" t="s">
        <v>139</v>
      </c>
      <c r="B2" s="57"/>
      <c r="C2" s="57"/>
      <c r="D2" s="57"/>
      <c r="E2" s="57"/>
    </row>
    <row r="3" spans="1:5" x14ac:dyDescent="0.25">
      <c r="A3" s="58" t="s">
        <v>99</v>
      </c>
      <c r="B3" s="58"/>
      <c r="C3" s="58"/>
      <c r="D3" s="58"/>
      <c r="E3" s="58"/>
    </row>
    <row r="4" spans="1:5" x14ac:dyDescent="0.25">
      <c r="A4" s="57" t="s">
        <v>100</v>
      </c>
      <c r="B4" s="57"/>
      <c r="C4" s="57"/>
      <c r="D4" s="57"/>
      <c r="E4" s="57"/>
    </row>
    <row r="5" spans="1:5" x14ac:dyDescent="0.25">
      <c r="A5" s="69"/>
      <c r="B5" s="69"/>
      <c r="C5" s="69"/>
      <c r="D5" s="69"/>
      <c r="E5" s="69"/>
    </row>
    <row r="6" spans="1:5" ht="15.75" x14ac:dyDescent="0.25">
      <c r="A6" s="8"/>
      <c r="B6" s="8"/>
      <c r="C6" s="8"/>
      <c r="D6" s="8"/>
      <c r="E6" s="8"/>
    </row>
    <row r="7" spans="1:5" ht="24" x14ac:dyDescent="0.25">
      <c r="A7" s="4" t="s">
        <v>1</v>
      </c>
      <c r="B7" s="4" t="s">
        <v>2</v>
      </c>
      <c r="C7" s="4" t="s">
        <v>3</v>
      </c>
      <c r="D7" s="39" t="s">
        <v>4</v>
      </c>
      <c r="E7" s="40" t="s">
        <v>5</v>
      </c>
    </row>
    <row r="8" spans="1:5" ht="183.75" customHeight="1" x14ac:dyDescent="0.25">
      <c r="A8" s="5">
        <v>4</v>
      </c>
      <c r="B8" s="36" t="s">
        <v>41</v>
      </c>
      <c r="C8" s="17" t="s">
        <v>135</v>
      </c>
      <c r="D8" s="7">
        <v>874639.99999999988</v>
      </c>
      <c r="E8" s="7">
        <v>2186599.9999999995</v>
      </c>
    </row>
  </sheetData>
  <mergeCells count="5">
    <mergeCell ref="A1:E1"/>
    <mergeCell ref="A2:E2"/>
    <mergeCell ref="A3:E3"/>
    <mergeCell ref="A4:E4"/>
    <mergeCell ref="A5:E5"/>
  </mergeCells>
  <pageMargins left="0.7" right="0.7" top="0.75" bottom="0.75" header="0.3" footer="0.3"/>
  <pageSetup scale="73" fitToHeight="0"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A2" sqref="A2:E2"/>
    </sheetView>
  </sheetViews>
  <sheetFormatPr baseColWidth="10" defaultRowHeight="15" x14ac:dyDescent="0.25"/>
  <cols>
    <col min="1" max="1" width="8.140625" customWidth="1"/>
    <col min="2" max="2" width="11.5703125" customWidth="1"/>
    <col min="3" max="3" width="43" customWidth="1"/>
    <col min="4" max="5" width="18.7109375" customWidth="1"/>
  </cols>
  <sheetData>
    <row r="1" spans="1:5" x14ac:dyDescent="0.25">
      <c r="A1" s="57" t="s">
        <v>0</v>
      </c>
      <c r="B1" s="57"/>
      <c r="C1" s="57"/>
      <c r="D1" s="57"/>
      <c r="E1" s="57"/>
    </row>
    <row r="2" spans="1:5" x14ac:dyDescent="0.25">
      <c r="A2" s="57" t="s">
        <v>139</v>
      </c>
      <c r="B2" s="57"/>
      <c r="C2" s="57"/>
      <c r="D2" s="57"/>
      <c r="E2" s="57"/>
    </row>
    <row r="3" spans="1:5" x14ac:dyDescent="0.25">
      <c r="A3" s="58" t="s">
        <v>97</v>
      </c>
      <c r="B3" s="58"/>
      <c r="C3" s="58"/>
      <c r="D3" s="58"/>
      <c r="E3" s="58"/>
    </row>
    <row r="4" spans="1:5" x14ac:dyDescent="0.25">
      <c r="A4" s="57" t="s">
        <v>98</v>
      </c>
      <c r="B4" s="57"/>
      <c r="C4" s="57"/>
      <c r="D4" s="57"/>
      <c r="E4" s="57"/>
    </row>
    <row r="5" spans="1:5" ht="15.75" x14ac:dyDescent="0.25">
      <c r="A5" s="8"/>
      <c r="B5" s="8"/>
      <c r="C5" s="8"/>
      <c r="D5" s="9"/>
      <c r="E5" s="9"/>
    </row>
    <row r="6" spans="1:5" ht="15.75" x14ac:dyDescent="0.25">
      <c r="A6" s="10"/>
      <c r="B6" s="10"/>
      <c r="C6" s="10"/>
      <c r="D6" s="11"/>
      <c r="E6" s="11"/>
    </row>
    <row r="7" spans="1:5" ht="24" x14ac:dyDescent="0.25">
      <c r="A7" s="4" t="s">
        <v>1</v>
      </c>
      <c r="B7" s="4" t="s">
        <v>2</v>
      </c>
      <c r="C7" s="4" t="s">
        <v>3</v>
      </c>
      <c r="D7" s="39" t="s">
        <v>4</v>
      </c>
      <c r="E7" s="39" t="s">
        <v>5</v>
      </c>
    </row>
    <row r="8" spans="1:5" ht="24.75" customHeight="1" x14ac:dyDescent="0.25">
      <c r="A8" s="41">
        <v>16</v>
      </c>
      <c r="B8" s="42" t="s">
        <v>105</v>
      </c>
      <c r="C8" s="43" t="s">
        <v>106</v>
      </c>
      <c r="D8" s="7">
        <v>38280</v>
      </c>
      <c r="E8" s="7">
        <v>95700</v>
      </c>
    </row>
  </sheetData>
  <mergeCells count="4">
    <mergeCell ref="A1:E1"/>
    <mergeCell ref="A2:E2"/>
    <mergeCell ref="A3:E3"/>
    <mergeCell ref="A4:E4"/>
  </mergeCells>
  <pageMargins left="0.7" right="0.7" top="0.75" bottom="0.75" header="0.3" footer="0.3"/>
  <pageSetup scale="90" fitToHeight="0"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A2" sqref="A2:E2"/>
    </sheetView>
  </sheetViews>
  <sheetFormatPr baseColWidth="10" defaultRowHeight="15" x14ac:dyDescent="0.25"/>
  <cols>
    <col min="1" max="1" width="8.140625" customWidth="1"/>
    <col min="2" max="2" width="11.5703125" customWidth="1"/>
    <col min="3" max="3" width="73.7109375" customWidth="1"/>
    <col min="4" max="5" width="18.7109375" style="27" customWidth="1"/>
  </cols>
  <sheetData>
    <row r="1" spans="1:5" x14ac:dyDescent="0.25">
      <c r="A1" s="57" t="s">
        <v>0</v>
      </c>
      <c r="B1" s="57"/>
      <c r="C1" s="57"/>
      <c r="D1" s="57"/>
      <c r="E1" s="57"/>
    </row>
    <row r="2" spans="1:5" x14ac:dyDescent="0.25">
      <c r="A2" s="57" t="s">
        <v>139</v>
      </c>
      <c r="B2" s="57"/>
      <c r="C2" s="57"/>
      <c r="D2" s="57"/>
      <c r="E2" s="57"/>
    </row>
    <row r="3" spans="1:5" x14ac:dyDescent="0.25">
      <c r="A3" s="58" t="s">
        <v>95</v>
      </c>
      <c r="B3" s="58"/>
      <c r="C3" s="58"/>
      <c r="D3" s="58"/>
      <c r="E3" s="58"/>
    </row>
    <row r="4" spans="1:5" x14ac:dyDescent="0.25">
      <c r="A4" s="57" t="s">
        <v>96</v>
      </c>
      <c r="B4" s="57"/>
      <c r="C4" s="57"/>
      <c r="D4" s="57"/>
      <c r="E4" s="57"/>
    </row>
    <row r="5" spans="1:5" x14ac:dyDescent="0.25">
      <c r="A5" s="69"/>
      <c r="B5" s="69"/>
      <c r="C5" s="69"/>
      <c r="D5" s="69"/>
      <c r="E5" s="69"/>
    </row>
    <row r="6" spans="1:5" ht="15.75" x14ac:dyDescent="0.25">
      <c r="A6" s="8"/>
      <c r="B6" s="8"/>
      <c r="C6" s="8"/>
      <c r="D6" s="9"/>
      <c r="E6" s="9"/>
    </row>
    <row r="7" spans="1:5" ht="24" x14ac:dyDescent="0.25">
      <c r="A7" s="4" t="s">
        <v>1</v>
      </c>
      <c r="B7" s="4" t="s">
        <v>2</v>
      </c>
      <c r="C7" s="4" t="s">
        <v>3</v>
      </c>
      <c r="D7" s="39" t="s">
        <v>4</v>
      </c>
      <c r="E7" s="39" t="s">
        <v>5</v>
      </c>
    </row>
    <row r="8" spans="1:5" ht="84" x14ac:dyDescent="0.25">
      <c r="A8" s="70">
        <v>3</v>
      </c>
      <c r="B8" s="70" t="s">
        <v>42</v>
      </c>
      <c r="C8" s="6" t="s">
        <v>43</v>
      </c>
      <c r="D8" s="73">
        <v>255200</v>
      </c>
      <c r="E8" s="76">
        <v>638000</v>
      </c>
    </row>
    <row r="9" spans="1:5" x14ac:dyDescent="0.25">
      <c r="A9" s="71"/>
      <c r="B9" s="71"/>
      <c r="C9" s="18" t="s">
        <v>109</v>
      </c>
      <c r="D9" s="74"/>
      <c r="E9" s="77"/>
    </row>
    <row r="10" spans="1:5" x14ac:dyDescent="0.25">
      <c r="A10" s="71"/>
      <c r="B10" s="71"/>
      <c r="C10" s="18" t="s">
        <v>107</v>
      </c>
      <c r="D10" s="74"/>
      <c r="E10" s="77"/>
    </row>
    <row r="11" spans="1:5" x14ac:dyDescent="0.25">
      <c r="A11" s="71"/>
      <c r="B11" s="71"/>
      <c r="C11" s="18" t="s">
        <v>108</v>
      </c>
      <c r="D11" s="74"/>
      <c r="E11" s="77"/>
    </row>
    <row r="12" spans="1:5" x14ac:dyDescent="0.25">
      <c r="A12" s="71"/>
      <c r="B12" s="71"/>
      <c r="C12" s="18" t="s">
        <v>110</v>
      </c>
      <c r="D12" s="74"/>
      <c r="E12" s="77"/>
    </row>
    <row r="13" spans="1:5" x14ac:dyDescent="0.25">
      <c r="A13" s="71"/>
      <c r="B13" s="71"/>
      <c r="C13" s="18" t="s">
        <v>111</v>
      </c>
      <c r="D13" s="74"/>
      <c r="E13" s="77"/>
    </row>
    <row r="14" spans="1:5" x14ac:dyDescent="0.25">
      <c r="A14" s="72"/>
      <c r="B14" s="72"/>
      <c r="C14" s="18" t="s">
        <v>112</v>
      </c>
      <c r="D14" s="75"/>
      <c r="E14" s="78"/>
    </row>
    <row r="15" spans="1:5" ht="60" x14ac:dyDescent="0.25">
      <c r="A15" s="70">
        <v>5</v>
      </c>
      <c r="B15" s="70" t="s">
        <v>44</v>
      </c>
      <c r="C15" s="18" t="s">
        <v>45</v>
      </c>
      <c r="D15" s="73">
        <v>306240</v>
      </c>
      <c r="E15" s="73">
        <v>765600</v>
      </c>
    </row>
    <row r="16" spans="1:5" x14ac:dyDescent="0.25">
      <c r="A16" s="71"/>
      <c r="B16" s="71"/>
      <c r="C16" s="18" t="s">
        <v>110</v>
      </c>
      <c r="D16" s="74"/>
      <c r="E16" s="74"/>
    </row>
    <row r="17" spans="1:5" x14ac:dyDescent="0.25">
      <c r="A17" s="71"/>
      <c r="B17" s="71"/>
      <c r="C17" s="18" t="s">
        <v>115</v>
      </c>
      <c r="D17" s="74"/>
      <c r="E17" s="74"/>
    </row>
    <row r="18" spans="1:5" x14ac:dyDescent="0.25">
      <c r="A18" s="71"/>
      <c r="B18" s="71"/>
      <c r="C18" s="18" t="s">
        <v>111</v>
      </c>
      <c r="D18" s="74"/>
      <c r="E18" s="74"/>
    </row>
    <row r="19" spans="1:5" x14ac:dyDescent="0.25">
      <c r="A19" s="72"/>
      <c r="B19" s="72"/>
      <c r="C19" s="18" t="s">
        <v>116</v>
      </c>
      <c r="D19" s="74"/>
      <c r="E19" s="74"/>
    </row>
    <row r="20" spans="1:5" ht="36" x14ac:dyDescent="0.25">
      <c r="A20" s="36">
        <v>6</v>
      </c>
      <c r="B20" s="36" t="s">
        <v>46</v>
      </c>
      <c r="C20" s="18" t="s">
        <v>47</v>
      </c>
      <c r="D20" s="23">
        <v>51040</v>
      </c>
      <c r="E20" s="34">
        <v>127600</v>
      </c>
    </row>
    <row r="21" spans="1:5" ht="24" x14ac:dyDescent="0.25">
      <c r="A21" s="70">
        <v>9</v>
      </c>
      <c r="B21" s="70" t="s">
        <v>48</v>
      </c>
      <c r="C21" s="33" t="s">
        <v>49</v>
      </c>
      <c r="D21" s="73">
        <v>153120</v>
      </c>
      <c r="E21" s="76">
        <v>382800</v>
      </c>
    </row>
    <row r="22" spans="1:5" x14ac:dyDescent="0.25">
      <c r="A22" s="71"/>
      <c r="B22" s="71"/>
      <c r="C22" s="33" t="s">
        <v>117</v>
      </c>
      <c r="D22" s="74"/>
      <c r="E22" s="77"/>
    </row>
    <row r="23" spans="1:5" x14ac:dyDescent="0.25">
      <c r="A23" s="71"/>
      <c r="B23" s="71"/>
      <c r="C23" s="33" t="s">
        <v>118</v>
      </c>
      <c r="D23" s="74"/>
      <c r="E23" s="77"/>
    </row>
    <row r="24" spans="1:5" x14ac:dyDescent="0.25">
      <c r="A24" s="71"/>
      <c r="B24" s="71"/>
      <c r="C24" s="33" t="s">
        <v>119</v>
      </c>
      <c r="D24" s="74"/>
      <c r="E24" s="77"/>
    </row>
    <row r="25" spans="1:5" x14ac:dyDescent="0.25">
      <c r="A25" s="71"/>
      <c r="B25" s="71"/>
      <c r="C25" s="33" t="s">
        <v>113</v>
      </c>
      <c r="D25" s="74"/>
      <c r="E25" s="77"/>
    </row>
    <row r="26" spans="1:5" ht="24" x14ac:dyDescent="0.25">
      <c r="A26" s="71"/>
      <c r="B26" s="71"/>
      <c r="C26" s="18" t="s">
        <v>120</v>
      </c>
      <c r="D26" s="74"/>
      <c r="E26" s="77"/>
    </row>
    <row r="27" spans="1:5" x14ac:dyDescent="0.25">
      <c r="A27" s="72"/>
      <c r="B27" s="72"/>
      <c r="C27" s="18" t="s">
        <v>114</v>
      </c>
      <c r="D27" s="75"/>
      <c r="E27" s="78"/>
    </row>
    <row r="28" spans="1:5" ht="24" x14ac:dyDescent="0.25">
      <c r="A28" s="36">
        <v>10</v>
      </c>
      <c r="B28" s="36" t="s">
        <v>50</v>
      </c>
      <c r="C28" s="6" t="s">
        <v>51</v>
      </c>
      <c r="D28" s="23">
        <v>306240</v>
      </c>
      <c r="E28" s="23">
        <v>765600</v>
      </c>
    </row>
    <row r="29" spans="1:5" ht="36" x14ac:dyDescent="0.25">
      <c r="A29" s="36">
        <v>11</v>
      </c>
      <c r="B29" s="36" t="s">
        <v>52</v>
      </c>
      <c r="C29" s="6" t="s">
        <v>53</v>
      </c>
      <c r="D29" s="23">
        <v>255200</v>
      </c>
      <c r="E29" s="23">
        <v>638000</v>
      </c>
    </row>
    <row r="30" spans="1:5" ht="24" customHeight="1" x14ac:dyDescent="0.25">
      <c r="A30" s="36">
        <v>13</v>
      </c>
      <c r="B30" s="36" t="s">
        <v>54</v>
      </c>
      <c r="C30" s="6" t="s">
        <v>55</v>
      </c>
      <c r="D30" s="23">
        <v>76560</v>
      </c>
      <c r="E30" s="23">
        <v>191400</v>
      </c>
    </row>
    <row r="33" spans="1:5" ht="15" customHeight="1" x14ac:dyDescent="0.25">
      <c r="A33" s="19"/>
      <c r="B33" s="83" t="s">
        <v>121</v>
      </c>
      <c r="C33" s="84"/>
      <c r="D33" s="24"/>
      <c r="E33" s="24"/>
    </row>
    <row r="34" spans="1:5" x14ac:dyDescent="0.25">
      <c r="A34" s="20"/>
      <c r="B34" s="81" t="s">
        <v>122</v>
      </c>
      <c r="C34" s="82"/>
      <c r="D34" s="25"/>
      <c r="E34" s="25"/>
    </row>
    <row r="35" spans="1:5" x14ac:dyDescent="0.25">
      <c r="A35" s="20"/>
      <c r="B35" s="81" t="s">
        <v>123</v>
      </c>
      <c r="C35" s="82"/>
      <c r="D35" s="25"/>
      <c r="E35" s="25"/>
    </row>
    <row r="36" spans="1:5" x14ac:dyDescent="0.25">
      <c r="A36" s="20"/>
      <c r="B36" s="81" t="s">
        <v>124</v>
      </c>
      <c r="C36" s="82"/>
      <c r="D36" s="25"/>
      <c r="E36" s="25"/>
    </row>
    <row r="37" spans="1:5" x14ac:dyDescent="0.25">
      <c r="A37" s="20"/>
      <c r="B37" s="81" t="s">
        <v>125</v>
      </c>
      <c r="C37" s="82"/>
      <c r="D37" s="25"/>
      <c r="E37" s="25"/>
    </row>
    <row r="38" spans="1:5" x14ac:dyDescent="0.25">
      <c r="A38" s="20"/>
      <c r="B38" s="81" t="s">
        <v>126</v>
      </c>
      <c r="C38" s="82"/>
      <c r="D38" s="25"/>
      <c r="E38" s="25"/>
    </row>
    <row r="39" spans="1:5" ht="15" customHeight="1" x14ac:dyDescent="0.25">
      <c r="A39" s="21"/>
      <c r="B39" s="79" t="s">
        <v>127</v>
      </c>
      <c r="C39" s="80"/>
      <c r="D39" s="26"/>
      <c r="E39" s="25"/>
    </row>
  </sheetData>
  <mergeCells count="24">
    <mergeCell ref="A21:A27"/>
    <mergeCell ref="D21:D27"/>
    <mergeCell ref="E21:E27"/>
    <mergeCell ref="B39:C39"/>
    <mergeCell ref="D8:D14"/>
    <mergeCell ref="E8:E14"/>
    <mergeCell ref="D15:D19"/>
    <mergeCell ref="E15:E19"/>
    <mergeCell ref="B37:C37"/>
    <mergeCell ref="B38:C38"/>
    <mergeCell ref="B33:C33"/>
    <mergeCell ref="B34:C34"/>
    <mergeCell ref="B35:C35"/>
    <mergeCell ref="B36:C36"/>
    <mergeCell ref="B21:B27"/>
    <mergeCell ref="A15:A19"/>
    <mergeCell ref="B15:B19"/>
    <mergeCell ref="A8:A14"/>
    <mergeCell ref="B8:B14"/>
    <mergeCell ref="A1:E1"/>
    <mergeCell ref="A2:E2"/>
    <mergeCell ref="A3:E3"/>
    <mergeCell ref="A4:E4"/>
    <mergeCell ref="A5:E5"/>
  </mergeCells>
  <pageMargins left="0.7" right="0.7" top="0.75" bottom="0.75" header="0.3" footer="0.3"/>
  <pageSetup scale="69" fitToHeight="0"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workbookViewId="0">
      <selection activeCell="A2" sqref="A2:E2"/>
    </sheetView>
  </sheetViews>
  <sheetFormatPr baseColWidth="10" defaultRowHeight="15" x14ac:dyDescent="0.25"/>
  <cols>
    <col min="1" max="1" width="8.140625" customWidth="1"/>
    <col min="2" max="2" width="11.5703125" customWidth="1"/>
    <col min="3" max="3" width="57.42578125" customWidth="1"/>
    <col min="4" max="5" width="18.7109375" customWidth="1"/>
  </cols>
  <sheetData>
    <row r="1" spans="1:5" x14ac:dyDescent="0.25">
      <c r="A1" s="57" t="s">
        <v>0</v>
      </c>
      <c r="B1" s="57"/>
      <c r="C1" s="57"/>
      <c r="D1" s="57"/>
      <c r="E1" s="57"/>
    </row>
    <row r="2" spans="1:5" x14ac:dyDescent="0.25">
      <c r="A2" s="57" t="s">
        <v>139</v>
      </c>
      <c r="B2" s="57"/>
      <c r="C2" s="57"/>
      <c r="D2" s="57"/>
      <c r="E2" s="57"/>
    </row>
    <row r="3" spans="1:5" x14ac:dyDescent="0.25">
      <c r="A3" s="58" t="s">
        <v>93</v>
      </c>
      <c r="B3" s="58"/>
      <c r="C3" s="58"/>
      <c r="D3" s="58"/>
      <c r="E3" s="58"/>
    </row>
    <row r="4" spans="1:5" x14ac:dyDescent="0.25">
      <c r="A4" s="57" t="s">
        <v>94</v>
      </c>
      <c r="B4" s="57"/>
      <c r="C4" s="57"/>
      <c r="D4" s="57"/>
      <c r="E4" s="57"/>
    </row>
    <row r="5" spans="1:5" ht="15.75" x14ac:dyDescent="0.25">
      <c r="A5" s="8"/>
      <c r="B5" s="8"/>
      <c r="C5" s="8"/>
      <c r="D5" s="8"/>
      <c r="E5" s="8"/>
    </row>
    <row r="7" spans="1:5" ht="24" x14ac:dyDescent="0.25">
      <c r="A7" s="4" t="s">
        <v>1</v>
      </c>
      <c r="B7" s="4" t="s">
        <v>2</v>
      </c>
      <c r="C7" s="4" t="s">
        <v>3</v>
      </c>
      <c r="D7" s="39" t="s">
        <v>4</v>
      </c>
      <c r="E7" s="39" t="s">
        <v>5</v>
      </c>
    </row>
    <row r="8" spans="1:5" ht="96" x14ac:dyDescent="0.25">
      <c r="A8" s="28">
        <v>4</v>
      </c>
      <c r="B8" s="28" t="s">
        <v>56</v>
      </c>
      <c r="C8" s="29" t="s">
        <v>128</v>
      </c>
      <c r="D8" s="7">
        <v>104400</v>
      </c>
      <c r="E8" s="44">
        <v>261000</v>
      </c>
    </row>
    <row r="9" spans="1:5" ht="24" customHeight="1" x14ac:dyDescent="0.25">
      <c r="A9" s="5">
        <v>6</v>
      </c>
      <c r="B9" s="5" t="s">
        <v>57</v>
      </c>
      <c r="C9" s="33" t="s">
        <v>129</v>
      </c>
      <c r="D9" s="7">
        <v>11600</v>
      </c>
      <c r="E9" s="7">
        <v>29000</v>
      </c>
    </row>
    <row r="11" spans="1:5" x14ac:dyDescent="0.25">
      <c r="D11" s="54"/>
      <c r="E11" s="54"/>
    </row>
  </sheetData>
  <mergeCells count="4">
    <mergeCell ref="A1:E1"/>
    <mergeCell ref="A2:E2"/>
    <mergeCell ref="A3:E3"/>
    <mergeCell ref="A4:E4"/>
  </mergeCells>
  <pageMargins left="0.7" right="0.7" top="0.75" bottom="0.75" header="0.3" footer="0.3"/>
  <pageSetup scale="79" fitToHeight="0"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A2" sqref="A2:F2"/>
    </sheetView>
  </sheetViews>
  <sheetFormatPr baseColWidth="10" defaultRowHeight="15" x14ac:dyDescent="0.25"/>
  <cols>
    <col min="1" max="1" width="8.140625" style="50" customWidth="1"/>
    <col min="2" max="2" width="11.5703125" style="50" customWidth="1"/>
    <col min="3" max="3" width="62.28515625" customWidth="1"/>
    <col min="4" max="4" width="12" customWidth="1"/>
    <col min="5" max="6" width="14.140625" customWidth="1"/>
  </cols>
  <sheetData>
    <row r="1" spans="1:6" x14ac:dyDescent="0.25">
      <c r="A1" s="57" t="s">
        <v>0</v>
      </c>
      <c r="B1" s="57"/>
      <c r="C1" s="57"/>
      <c r="D1" s="57"/>
      <c r="E1" s="57"/>
      <c r="F1" s="57"/>
    </row>
    <row r="2" spans="1:6" x14ac:dyDescent="0.25">
      <c r="A2" s="57" t="s">
        <v>139</v>
      </c>
      <c r="B2" s="57"/>
      <c r="C2" s="57"/>
      <c r="D2" s="57"/>
      <c r="E2" s="57"/>
      <c r="F2" s="57"/>
    </row>
    <row r="3" spans="1:6" x14ac:dyDescent="0.25">
      <c r="A3" s="58" t="s">
        <v>92</v>
      </c>
      <c r="B3" s="58"/>
      <c r="C3" s="58"/>
      <c r="D3" s="58"/>
      <c r="E3" s="58"/>
      <c r="F3" s="58"/>
    </row>
    <row r="4" spans="1:6" x14ac:dyDescent="0.25">
      <c r="A4" s="57" t="s">
        <v>91</v>
      </c>
      <c r="B4" s="57"/>
      <c r="C4" s="57"/>
      <c r="D4" s="57"/>
      <c r="E4" s="57"/>
      <c r="F4" s="57"/>
    </row>
    <row r="5" spans="1:6" x14ac:dyDescent="0.25">
      <c r="A5" s="32"/>
      <c r="B5" s="32"/>
      <c r="C5" s="55"/>
      <c r="D5" s="1"/>
      <c r="E5" s="1"/>
      <c r="F5" s="1"/>
    </row>
    <row r="6" spans="1:6" x14ac:dyDescent="0.25">
      <c r="A6" s="12"/>
      <c r="B6" s="12"/>
      <c r="C6" s="56"/>
      <c r="D6" s="13"/>
      <c r="E6" s="14"/>
      <c r="F6" s="14"/>
    </row>
    <row r="7" spans="1:6" ht="24" x14ac:dyDescent="0.25">
      <c r="A7" s="45" t="s">
        <v>1</v>
      </c>
      <c r="B7" s="45" t="s">
        <v>2</v>
      </c>
      <c r="C7" s="4" t="s">
        <v>3</v>
      </c>
      <c r="D7" s="45" t="s">
        <v>58</v>
      </c>
      <c r="E7" s="46" t="s">
        <v>59</v>
      </c>
      <c r="F7" s="46" t="s">
        <v>60</v>
      </c>
    </row>
    <row r="8" spans="1:6" ht="22.5" customHeight="1" x14ac:dyDescent="0.25">
      <c r="A8" s="41">
        <v>43</v>
      </c>
      <c r="B8" s="41" t="s">
        <v>61</v>
      </c>
      <c r="C8" s="33" t="s">
        <v>62</v>
      </c>
      <c r="D8" s="47"/>
      <c r="E8" s="31">
        <v>60320</v>
      </c>
      <c r="F8" s="31">
        <v>150799.99999999997</v>
      </c>
    </row>
    <row r="9" spans="1:6" ht="22.5" customHeight="1" x14ac:dyDescent="0.25">
      <c r="A9" s="41">
        <v>46</v>
      </c>
      <c r="B9" s="41" t="s">
        <v>63</v>
      </c>
      <c r="C9" s="30" t="s">
        <v>130</v>
      </c>
      <c r="D9" s="48"/>
      <c r="E9" s="31">
        <v>60320</v>
      </c>
      <c r="F9" s="31">
        <v>150799.99999999997</v>
      </c>
    </row>
    <row r="11" spans="1:6" x14ac:dyDescent="0.25">
      <c r="E11" s="54"/>
      <c r="F11" s="54"/>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74" fitToHeight="0"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A2" sqref="A2:F2"/>
    </sheetView>
  </sheetViews>
  <sheetFormatPr baseColWidth="10" defaultRowHeight="15" x14ac:dyDescent="0.25"/>
  <cols>
    <col min="1" max="1" width="8.140625" customWidth="1"/>
    <col min="2" max="2" width="11.5703125" customWidth="1"/>
    <col min="3" max="3" width="50.28515625" customWidth="1"/>
    <col min="4" max="4" width="19" customWidth="1"/>
    <col min="5" max="6" width="18.7109375" customWidth="1"/>
  </cols>
  <sheetData>
    <row r="1" spans="1:6" x14ac:dyDescent="0.25">
      <c r="A1" s="57" t="s">
        <v>0</v>
      </c>
      <c r="B1" s="57"/>
      <c r="C1" s="57"/>
      <c r="D1" s="57"/>
      <c r="E1" s="57"/>
      <c r="F1" s="57"/>
    </row>
    <row r="2" spans="1:6" x14ac:dyDescent="0.25">
      <c r="A2" s="57" t="s">
        <v>139</v>
      </c>
      <c r="B2" s="57"/>
      <c r="C2" s="57"/>
      <c r="D2" s="57"/>
      <c r="E2" s="57"/>
      <c r="F2" s="57"/>
    </row>
    <row r="3" spans="1:6" x14ac:dyDescent="0.25">
      <c r="A3" s="58" t="s">
        <v>89</v>
      </c>
      <c r="B3" s="58"/>
      <c r="C3" s="58"/>
      <c r="D3" s="58"/>
      <c r="E3" s="58"/>
      <c r="F3" s="58"/>
    </row>
    <row r="4" spans="1:6" x14ac:dyDescent="0.25">
      <c r="A4" s="57" t="s">
        <v>131</v>
      </c>
      <c r="B4" s="57"/>
      <c r="C4" s="57"/>
      <c r="D4" s="57"/>
      <c r="E4" s="57"/>
      <c r="F4" s="57"/>
    </row>
    <row r="5" spans="1:6" x14ac:dyDescent="0.25">
      <c r="A5" s="69"/>
      <c r="B5" s="69"/>
      <c r="C5" s="69"/>
      <c r="D5" s="69"/>
      <c r="E5" s="69"/>
      <c r="F5" s="69"/>
    </row>
    <row r="7" spans="1:6" x14ac:dyDescent="0.25">
      <c r="A7" s="49" t="s">
        <v>1</v>
      </c>
      <c r="B7" s="49" t="s">
        <v>2</v>
      </c>
      <c r="C7" s="49" t="s">
        <v>3</v>
      </c>
      <c r="D7" s="49" t="s">
        <v>58</v>
      </c>
      <c r="E7" s="49" t="s">
        <v>59</v>
      </c>
      <c r="F7" s="49" t="s">
        <v>60</v>
      </c>
    </row>
    <row r="8" spans="1:6" s="37" customFormat="1" ht="17.25" customHeight="1" x14ac:dyDescent="0.25">
      <c r="A8" s="36">
        <v>1</v>
      </c>
      <c r="B8" s="28" t="s">
        <v>64</v>
      </c>
      <c r="C8" s="35" t="s">
        <v>65</v>
      </c>
      <c r="D8" s="36" t="s">
        <v>137</v>
      </c>
      <c r="E8" s="51">
        <v>23200</v>
      </c>
      <c r="F8" s="23">
        <v>58000</v>
      </c>
    </row>
    <row r="9" spans="1:6" s="37" customFormat="1" ht="17.25" customHeight="1" x14ac:dyDescent="0.25">
      <c r="A9" s="36">
        <v>2</v>
      </c>
      <c r="B9" s="28" t="s">
        <v>66</v>
      </c>
      <c r="C9" s="35" t="s">
        <v>67</v>
      </c>
      <c r="D9" s="36" t="s">
        <v>137</v>
      </c>
      <c r="E9" s="51">
        <v>13919.999999999998</v>
      </c>
      <c r="F9" s="23">
        <v>34800</v>
      </c>
    </row>
    <row r="10" spans="1:6" s="37" customFormat="1" ht="17.25" customHeight="1" x14ac:dyDescent="0.25">
      <c r="A10" s="36">
        <v>3</v>
      </c>
      <c r="B10" s="28" t="s">
        <v>68</v>
      </c>
      <c r="C10" s="35" t="s">
        <v>69</v>
      </c>
      <c r="D10" s="36" t="s">
        <v>137</v>
      </c>
      <c r="E10" s="51">
        <v>13919.999999999998</v>
      </c>
      <c r="F10" s="23">
        <v>34800</v>
      </c>
    </row>
    <row r="11" spans="1:6" s="37" customFormat="1" ht="17.25" customHeight="1" x14ac:dyDescent="0.25">
      <c r="A11" s="36">
        <v>4</v>
      </c>
      <c r="B11" s="28" t="s">
        <v>70</v>
      </c>
      <c r="C11" s="35" t="s">
        <v>71</v>
      </c>
      <c r="D11" s="36" t="s">
        <v>137</v>
      </c>
      <c r="E11" s="51">
        <v>23200</v>
      </c>
      <c r="F11" s="23">
        <v>58000</v>
      </c>
    </row>
    <row r="12" spans="1:6" s="37" customFormat="1" ht="17.25" customHeight="1" x14ac:dyDescent="0.25">
      <c r="A12" s="36">
        <v>5</v>
      </c>
      <c r="B12" s="28" t="s">
        <v>72</v>
      </c>
      <c r="C12" s="35" t="s">
        <v>73</v>
      </c>
      <c r="D12" s="36" t="s">
        <v>137</v>
      </c>
      <c r="E12" s="51">
        <v>13919.999999999998</v>
      </c>
      <c r="F12" s="23">
        <v>34800</v>
      </c>
    </row>
    <row r="13" spans="1:6" s="37" customFormat="1" ht="17.25" customHeight="1" x14ac:dyDescent="0.25">
      <c r="A13" s="36">
        <v>6</v>
      </c>
      <c r="B13" s="28" t="s">
        <v>74</v>
      </c>
      <c r="C13" s="35" t="s">
        <v>77</v>
      </c>
      <c r="D13" s="36" t="s">
        <v>75</v>
      </c>
      <c r="E13" s="51">
        <v>190240</v>
      </c>
      <c r="F13" s="23">
        <v>475600</v>
      </c>
    </row>
    <row r="14" spans="1:6" s="37" customFormat="1" ht="17.25" customHeight="1" x14ac:dyDescent="0.25">
      <c r="A14" s="36">
        <v>7</v>
      </c>
      <c r="B14" s="28" t="s">
        <v>76</v>
      </c>
      <c r="C14" s="35" t="s">
        <v>79</v>
      </c>
      <c r="D14" s="36" t="s">
        <v>80</v>
      </c>
      <c r="E14" s="51">
        <v>74239.999999999985</v>
      </c>
      <c r="F14" s="23">
        <f>185600</f>
        <v>185600</v>
      </c>
    </row>
    <row r="15" spans="1:6" s="37" customFormat="1" ht="17.25" customHeight="1" x14ac:dyDescent="0.25">
      <c r="A15" s="36">
        <v>8</v>
      </c>
      <c r="B15" s="28" t="s">
        <v>78</v>
      </c>
      <c r="C15" s="35" t="s">
        <v>82</v>
      </c>
      <c r="D15" s="36" t="s">
        <v>80</v>
      </c>
      <c r="E15" s="51">
        <v>46400</v>
      </c>
      <c r="F15" s="23">
        <v>116000</v>
      </c>
    </row>
    <row r="16" spans="1:6" s="37" customFormat="1" ht="17.25" customHeight="1" x14ac:dyDescent="0.25">
      <c r="A16" s="36">
        <v>9</v>
      </c>
      <c r="B16" s="28" t="s">
        <v>81</v>
      </c>
      <c r="C16" s="35" t="s">
        <v>84</v>
      </c>
      <c r="D16" s="36" t="s">
        <v>136</v>
      </c>
      <c r="E16" s="51">
        <v>27839.999999999996</v>
      </c>
      <c r="F16" s="23">
        <v>69600</v>
      </c>
    </row>
    <row r="17" spans="1:6" s="37" customFormat="1" ht="17.25" customHeight="1" x14ac:dyDescent="0.25">
      <c r="A17" s="36">
        <v>10</v>
      </c>
      <c r="B17" s="28" t="s">
        <v>83</v>
      </c>
      <c r="C17" s="35" t="s">
        <v>138</v>
      </c>
      <c r="D17" s="36" t="s">
        <v>137</v>
      </c>
      <c r="E17" s="51">
        <v>13919.999999999998</v>
      </c>
      <c r="F17" s="23">
        <v>34800</v>
      </c>
    </row>
    <row r="18" spans="1:6" s="37" customFormat="1" ht="17.25" customHeight="1" x14ac:dyDescent="0.25">
      <c r="A18" s="36">
        <v>11</v>
      </c>
      <c r="B18" s="28" t="s">
        <v>85</v>
      </c>
      <c r="C18" s="35" t="s">
        <v>87</v>
      </c>
      <c r="D18" s="36" t="s">
        <v>137</v>
      </c>
      <c r="E18" s="51">
        <v>13919.999999999998</v>
      </c>
      <c r="F18" s="23">
        <v>34800</v>
      </c>
    </row>
    <row r="19" spans="1:6" s="37" customFormat="1" ht="17.25" customHeight="1" x14ac:dyDescent="0.25">
      <c r="A19" s="36">
        <v>12</v>
      </c>
      <c r="B19" s="28" t="s">
        <v>86</v>
      </c>
      <c r="C19" s="35" t="s">
        <v>88</v>
      </c>
      <c r="D19" s="36" t="s">
        <v>137</v>
      </c>
      <c r="E19" s="51">
        <v>9279.9999999999982</v>
      </c>
      <c r="F19" s="23">
        <v>23200</v>
      </c>
    </row>
    <row r="21" spans="1:6" x14ac:dyDescent="0.25">
      <c r="E21" s="54"/>
      <c r="F21" s="54"/>
    </row>
  </sheetData>
  <mergeCells count="5">
    <mergeCell ref="A1:F1"/>
    <mergeCell ref="A2:F2"/>
    <mergeCell ref="A3:F3"/>
    <mergeCell ref="A4:F4"/>
    <mergeCell ref="A5:F5"/>
  </mergeCells>
  <pageMargins left="0.7" right="0.7" top="0.75" bottom="0.75" header="0.3" footer="0.3"/>
  <pageSetup scale="72" fitToHeight="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RESUMEN MONTOS ASIG </vt:lpstr>
      <vt:lpstr>INJERTOS 2 </vt:lpstr>
      <vt:lpstr>MARCAPASOS 3</vt:lpstr>
      <vt:lpstr>RODILLA 4</vt:lpstr>
      <vt:lpstr>CADERA 5 </vt:lpstr>
      <vt:lpstr>COLUMNA 6</vt:lpstr>
      <vt:lpstr>HOMBRO 7</vt:lpstr>
      <vt:lpstr>TRAUMA 8</vt:lpstr>
      <vt:lpstr>OIDO, OFT UROL 10</vt:lpstr>
      <vt:lpstr>IMP MAMARIO 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Elena Piñon Muñoz</dc:creator>
  <cp:lastModifiedBy>Maria Fernanda Gallegos Ruiz</cp:lastModifiedBy>
  <cp:lastPrinted>2022-06-30T20:40:24Z</cp:lastPrinted>
  <dcterms:created xsi:type="dcterms:W3CDTF">2022-03-09T17:01:12Z</dcterms:created>
  <dcterms:modified xsi:type="dcterms:W3CDTF">2022-07-01T20:36:56Z</dcterms:modified>
</cp:coreProperties>
</file>